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dehsb werkend 25-26\BANDSTOOT\"/>
    </mc:Choice>
  </mc:AlternateContent>
  <xr:revisionPtr revIDLastSave="0" documentId="13_ncr:1_{747411BF-FD02-40F9-BA15-8ECDE26935E3}" xr6:coauthVersionLast="47" xr6:coauthVersionMax="47" xr10:uidLastSave="{00000000-0000-0000-0000-000000000000}"/>
  <workbookProtection lockStructure="1"/>
  <bookViews>
    <workbookView xWindow="-108" yWindow="-108" windowWidth="23256" windowHeight="12456" tabRatio="467" activeTab="1" xr2:uid="{00000000-000D-0000-FFFF-FFFF00000000}"/>
  </bookViews>
  <sheets>
    <sheet name="formulier" sheetId="1" r:id="rId1"/>
    <sheet name="Namen" sheetId="3" r:id="rId2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11" i="1"/>
  <c r="C12" i="1"/>
  <c r="C9" i="1"/>
  <c r="L10" i="1"/>
  <c r="L11" i="1"/>
  <c r="L12" i="1"/>
  <c r="L9" i="1"/>
  <c r="J9" i="1" l="1"/>
  <c r="D9" i="1" s="1"/>
  <c r="N13" i="1" l="1"/>
  <c r="F13" i="1"/>
  <c r="E13" i="1"/>
  <c r="S12" i="1"/>
  <c r="M12" i="1" s="1"/>
  <c r="O12" i="1"/>
  <c r="R12" i="1" s="1"/>
  <c r="J12" i="1"/>
  <c r="D12" i="1" s="1"/>
  <c r="I12" i="1"/>
  <c r="S11" i="1"/>
  <c r="M11" i="1" s="1"/>
  <c r="O11" i="1"/>
  <c r="R11" i="1" s="1"/>
  <c r="J11" i="1"/>
  <c r="D11" i="1" s="1"/>
  <c r="I11" i="1"/>
  <c r="S10" i="1"/>
  <c r="M10" i="1" s="1"/>
  <c r="O10" i="1"/>
  <c r="R10" i="1" s="1"/>
  <c r="J10" i="1"/>
  <c r="D10" i="1" s="1"/>
  <c r="I10" i="1"/>
  <c r="S9" i="1"/>
  <c r="M9" i="1" s="1"/>
  <c r="R9" i="1"/>
  <c r="G9" i="1"/>
  <c r="I9" i="1"/>
  <c r="H11" i="1" l="1"/>
  <c r="H12" i="1"/>
  <c r="H10" i="1"/>
  <c r="I13" i="1"/>
  <c r="M13" i="1"/>
  <c r="Q13" i="1" s="1"/>
  <c r="Q9" i="1"/>
  <c r="P9" i="1"/>
  <c r="Q11" i="1"/>
  <c r="P11" i="1"/>
  <c r="H9" i="1"/>
  <c r="P10" i="1"/>
  <c r="Q10" i="1"/>
  <c r="Q12" i="1"/>
  <c r="P12" i="1"/>
  <c r="O13" i="1"/>
  <c r="R13" i="1" s="1"/>
  <c r="G11" i="1" l="1"/>
  <c r="G12" i="1"/>
  <c r="G10" i="1"/>
  <c r="D13" i="1"/>
  <c r="H13" i="1" s="1"/>
  <c r="P13" i="1"/>
  <c r="G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tc={D0DDCDCB-1CFA-4839-883C-32B2B3408636}</author>
  </authors>
  <commentList>
    <comment ref="J2" authorId="0" shapeId="0" xr:uid="{D0DDCDCB-1CFA-4839-883C-32B2B3408636}">
      <text>
        <r>
          <rPr>
            <sz val="10"/>
            <rFont val="Arial"/>
          </rPr>
  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HVSB Competitie 2025 - 26</t>
        </r>
      </text>
    </comment>
  </commentList>
</comments>
</file>

<file path=xl/sharedStrings.xml><?xml version="1.0" encoding="utf-8"?>
<sst xmlns="http://schemas.openxmlformats.org/spreadsheetml/2006/main" count="153" uniqueCount="121">
  <si>
    <t>UITSLAGFORMULIER RONDE NR.</t>
  </si>
  <si>
    <t>vereniging thuis:</t>
  </si>
  <si>
    <t>vereniging uit:</t>
  </si>
  <si>
    <t>naam</t>
  </si>
  <si>
    <t>te m</t>
  </si>
  <si>
    <t>gem</t>
  </si>
  <si>
    <t>brt</t>
  </si>
  <si>
    <t>pnt</t>
  </si>
  <si>
    <t>sc. %</t>
  </si>
  <si>
    <t>moy.</t>
  </si>
  <si>
    <t>d</t>
  </si>
  <si>
    <t>nr.</t>
  </si>
  <si>
    <t>Totalen:</t>
  </si>
  <si>
    <t>wedstrijddatum:</t>
  </si>
  <si>
    <t>par.Teamleider thuis</t>
  </si>
  <si>
    <t>bijzonderheden:</t>
  </si>
  <si>
    <t>par.Teamleider uit</t>
  </si>
  <si>
    <t>Wanneer een speler een dubbele partij moet spelen dan opnieuw zijn spelersnummer in de juiste kolom vermelden.</t>
  </si>
  <si>
    <t>Voor het thuisspelende team is dat altijd in kolom B rij 12</t>
  </si>
  <si>
    <t>Voor het uitspelende team is dat altijd kolom K rij 12</t>
  </si>
  <si>
    <t>LET OP : ALLEEN DE WITTE VAKKEN INVULLEN !!!!!!</t>
  </si>
  <si>
    <t>bc DRILSCHOLTEN</t>
  </si>
  <si>
    <t>bc HBC</t>
  </si>
  <si>
    <t xml:space="preserve"> </t>
  </si>
  <si>
    <t>bc TUINDORP</t>
  </si>
  <si>
    <t xml:space="preserve">bc STER </t>
  </si>
  <si>
    <t>hans freriksen</t>
  </si>
  <si>
    <t>bc TUBANTIA</t>
  </si>
  <si>
    <t>bc WILHELMINASCHOOL</t>
  </si>
  <si>
    <t>marinus waanders</t>
  </si>
  <si>
    <t>joop steffens</t>
  </si>
  <si>
    <t>lammert zieferink</t>
  </si>
  <si>
    <t>kessel van wim</t>
  </si>
  <si>
    <t>beek van jan</t>
  </si>
  <si>
    <t>schothuis john</t>
  </si>
  <si>
    <t>zander gerrit</t>
  </si>
  <si>
    <t>snijders fred</t>
  </si>
  <si>
    <t>tijert harry</t>
  </si>
  <si>
    <t>snijders gerard</t>
  </si>
  <si>
    <t>oberje paul</t>
  </si>
  <si>
    <t>meijer gerard</t>
  </si>
  <si>
    <t>snijders hemmy</t>
  </si>
  <si>
    <t>karperien frans</t>
  </si>
  <si>
    <t>rekers rob</t>
  </si>
  <si>
    <t>schuurman henk</t>
  </si>
  <si>
    <t>dijkstra hemmy</t>
  </si>
  <si>
    <t>kamphuis hans</t>
  </si>
  <si>
    <t>perik henk</t>
  </si>
  <si>
    <t>godeke gerrie</t>
  </si>
  <si>
    <t>nieuwenhuis hendrik</t>
  </si>
  <si>
    <t>meisel-kemper elvira</t>
  </si>
  <si>
    <t>benneker olde joop</t>
  </si>
  <si>
    <t>kiers addie</t>
  </si>
  <si>
    <t>platenkamp jos</t>
  </si>
  <si>
    <t>rooselaar gerrit</t>
  </si>
  <si>
    <t>muntz luuk</t>
  </si>
  <si>
    <t>nijland henk</t>
  </si>
  <si>
    <t>nijenhuis chris</t>
  </si>
  <si>
    <t>grunder reginald</t>
  </si>
  <si>
    <t>dijkstra willem</t>
  </si>
  <si>
    <t>overbeek carrie</t>
  </si>
  <si>
    <t>bathoorn rudy</t>
  </si>
  <si>
    <t>wilmink jan</t>
  </si>
  <si>
    <t>grimberg gerrit</t>
  </si>
  <si>
    <t>satink andre</t>
  </si>
  <si>
    <t>claas frans</t>
  </si>
  <si>
    <t>buijzer de nico</t>
  </si>
  <si>
    <t>assink chris</t>
  </si>
  <si>
    <t>rengerink oude jan</t>
  </si>
  <si>
    <t>munster van carel</t>
  </si>
  <si>
    <t>geerdink john</t>
  </si>
  <si>
    <t>bannink theo</t>
  </si>
  <si>
    <t>maathuis leo</t>
  </si>
  <si>
    <t>hofmeijer bert</t>
  </si>
  <si>
    <t>spijker dirk</t>
  </si>
  <si>
    <t>veenvliet dick</t>
  </si>
  <si>
    <t>brinke te wim</t>
  </si>
  <si>
    <t>grol peter</t>
  </si>
  <si>
    <t>boes bert</t>
  </si>
  <si>
    <t>tilmans jan</t>
  </si>
  <si>
    <t>hilverink ben</t>
  </si>
  <si>
    <t>dijkstra frits</t>
  </si>
  <si>
    <t>chammo samer</t>
  </si>
  <si>
    <t>vranken harrie</t>
  </si>
  <si>
    <t>boer de roel</t>
  </si>
  <si>
    <t>engberink oude hans</t>
  </si>
  <si>
    <t>groot frans</t>
  </si>
  <si>
    <t>kerver tonnie</t>
  </si>
  <si>
    <t>nijhof henk</t>
  </si>
  <si>
    <t>daalder patrick</t>
  </si>
  <si>
    <t>steenbergen bert</t>
  </si>
  <si>
    <t>kamphuis jan</t>
  </si>
  <si>
    <t>jansen frans</t>
  </si>
  <si>
    <t>heuver gerrit</t>
  </si>
  <si>
    <t>hemmelder marcel</t>
  </si>
  <si>
    <t>visscher lino</t>
  </si>
  <si>
    <t>engberink oude ben</t>
  </si>
  <si>
    <t>vos wim</t>
  </si>
  <si>
    <t>seinen henk</t>
  </si>
  <si>
    <t>mulder guus</t>
  </si>
  <si>
    <t>breteler grote theo</t>
  </si>
  <si>
    <t>tolhuis tonnie</t>
  </si>
  <si>
    <t>haasewinkel bert</t>
  </si>
  <si>
    <t>sarens rob</t>
  </si>
  <si>
    <t>roberts emiel</t>
  </si>
  <si>
    <t>veenstra jan</t>
  </si>
  <si>
    <t>herder sietze</t>
  </si>
  <si>
    <t>homan henk</t>
  </si>
  <si>
    <t>westerik jos</t>
  </si>
  <si>
    <t>roelofs peter</t>
  </si>
  <si>
    <t>update 26.09.25</t>
  </si>
  <si>
    <t>HVSB    Bandstoten 25-26</t>
  </si>
  <si>
    <t>schooten van gijs</t>
  </si>
  <si>
    <t>kamphuis toon</t>
  </si>
  <si>
    <t>BANDSTOOT</t>
  </si>
  <si>
    <t>koster steven</t>
  </si>
  <si>
    <t>jose kamphuis</t>
  </si>
  <si>
    <t xml:space="preserve">  VR.O.  240426  **  09.30</t>
  </si>
  <si>
    <t>BC TUINDORP 1</t>
  </si>
  <si>
    <t>BC TUBANTIA  3</t>
  </si>
  <si>
    <t>update 31.03.26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</si>
</sst>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"/>
  </numFmts>
  <fonts count="41" x14ac:knownFonts="1">
    <font>
      <sz val="10"/>
      <name val="Arial"/>
    </font>
    <font>
      <sz val="10"/>
      <name val="Arial"/>
      <family val="2"/>
    </font>
    <font>
      <sz val="12"/>
      <name val="Arial Black"/>
      <family val="2"/>
    </font>
    <font>
      <sz val="11"/>
      <name val="Arial Black"/>
      <family val="2"/>
    </font>
    <font>
      <sz val="11"/>
      <color theme="1"/>
      <name val="Calibri"/>
      <family val="2"/>
      <scheme val="minor"/>
    </font>
    <font>
      <sz val="12"/>
      <color rgb="FFFF0000"/>
      <name val="Arial Black"/>
      <family val="2"/>
    </font>
    <font>
      <b/>
      <sz val="12"/>
      <name val="Arial Black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color rgb="FF00B050"/>
      <name val="Arial Black"/>
      <family val="2"/>
    </font>
    <font>
      <sz val="12"/>
      <color theme="1"/>
      <name val="Calibri"/>
      <family val="2"/>
      <scheme val="minor"/>
    </font>
    <font>
      <sz val="12"/>
      <color theme="1"/>
      <name val="Arial Black"/>
      <family val="2"/>
    </font>
    <font>
      <sz val="12"/>
      <color rgb="FFC00000"/>
      <name val="Arial Black"/>
      <family val="2"/>
    </font>
    <font>
      <sz val="12"/>
      <color rgb="FF002060"/>
      <name val="Arial Black"/>
      <family val="2"/>
    </font>
    <font>
      <sz val="14"/>
      <color theme="1"/>
      <name val="Arial Black"/>
      <family val="2"/>
    </font>
    <font>
      <sz val="16"/>
      <color rgb="FFFF0000"/>
      <name val="Arial Black"/>
      <family val="2"/>
    </font>
    <font>
      <sz val="10"/>
      <name val="Arial Black"/>
      <family val="2"/>
    </font>
    <font>
      <sz val="10"/>
      <color rgb="FFFF0000"/>
      <name val="Arial Black"/>
      <family val="2"/>
    </font>
    <font>
      <b/>
      <sz val="12"/>
      <color rgb="FFFF0000"/>
      <name val="Arial Black"/>
      <family val="2"/>
    </font>
    <font>
      <b/>
      <sz val="10"/>
      <name val="Arial Black"/>
      <family val="2"/>
    </font>
    <font>
      <b/>
      <sz val="10"/>
      <color theme="0" tint="-0.14999847407452621"/>
      <name val="Arial Black"/>
      <family val="2"/>
    </font>
    <font>
      <b/>
      <sz val="11"/>
      <color rgb="FFFF0000"/>
      <name val="Arial Black"/>
      <family val="2"/>
    </font>
    <font>
      <b/>
      <sz val="11"/>
      <name val="Arial Black"/>
      <family val="2"/>
    </font>
    <font>
      <sz val="11"/>
      <color theme="1"/>
      <name val="Arial Black"/>
      <family val="2"/>
    </font>
    <font>
      <b/>
      <sz val="12"/>
      <color rgb="FFC00000"/>
      <name val="Arial Black"/>
      <family val="2"/>
    </font>
    <font>
      <b/>
      <sz val="12"/>
      <color rgb="FF0070C0"/>
      <name val="Arial Black"/>
      <family val="2"/>
    </font>
    <font>
      <sz val="14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1"/>
      <color rgb="FFFF0000"/>
      <name val="Arial Black"/>
      <family val="2"/>
    </font>
    <font>
      <b/>
      <sz val="12"/>
      <color rgb="FF00B050"/>
      <name val="Arial Black"/>
      <family val="2"/>
    </font>
    <font>
      <sz val="14"/>
      <color rgb="FFC00000"/>
      <name val="Arial Black"/>
      <family val="2"/>
    </font>
    <font>
      <sz val="14"/>
      <name val="Calibri"/>
      <family val="2"/>
      <scheme val="minor"/>
    </font>
    <font>
      <sz val="12"/>
      <color rgb="FF0070C0"/>
      <name val="Arial Black"/>
      <family val="2"/>
    </font>
    <font>
      <sz val="14"/>
      <name val="Arial"/>
      <family val="2"/>
    </font>
    <font>
      <sz val="11"/>
      <color rgb="FFC00000"/>
      <name val="Arial Black"/>
      <family val="2"/>
    </font>
    <font>
      <sz val="11"/>
      <color rgb="FF0070C0"/>
      <name val="Arial Black"/>
      <family val="2"/>
    </font>
    <font>
      <sz val="10"/>
      <color rgb="FF0070C0"/>
      <name val="Arial Black"/>
      <family val="2"/>
    </font>
    <font>
      <sz val="11"/>
      <name val="Arial"/>
      <family val="2"/>
    </font>
    <font>
      <sz val="10"/>
      <color theme="1"/>
      <name val="Arial Black"/>
      <family val="2"/>
    </font>
    <font>
      <sz val="9"/>
      <name val="Arial Black"/>
      <family val="2"/>
    </font>
    <font>
      <sz val="9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213">
    <xf numFmtId="0" fontId="0" fillId="0" borderId="0" xfId="0"/>
    <xf numFmtId="0" fontId="3" fillId="0" borderId="0" xfId="3" applyFont="1"/>
    <xf numFmtId="0" fontId="2" fillId="0" borderId="0" xfId="3" applyFont="1"/>
    <xf numFmtId="0" fontId="2" fillId="0" borderId="0" xfId="0" applyFont="1"/>
    <xf numFmtId="0" fontId="6" fillId="0" borderId="0" xfId="0" applyFont="1"/>
    <xf numFmtId="0" fontId="2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5" fillId="0" borderId="0" xfId="0" applyFont="1"/>
    <xf numFmtId="0" fontId="7" fillId="0" borderId="0" xfId="3" applyFont="1"/>
    <xf numFmtId="0" fontId="5" fillId="0" borderId="0" xfId="3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3" borderId="0" xfId="0" applyFont="1" applyFill="1"/>
    <xf numFmtId="0" fontId="15" fillId="0" borderId="0" xfId="0" applyFont="1"/>
    <xf numFmtId="0" fontId="2" fillId="3" borderId="0" xfId="3" applyFont="1" applyFill="1"/>
    <xf numFmtId="0" fontId="5" fillId="0" borderId="0" xfId="3" applyFont="1" applyAlignment="1">
      <alignment horizontal="left"/>
    </xf>
    <xf numFmtId="0" fontId="0" fillId="3" borderId="0" xfId="0" applyFill="1"/>
    <xf numFmtId="0" fontId="5" fillId="3" borderId="0" xfId="0" applyFont="1" applyFill="1"/>
    <xf numFmtId="0" fontId="12" fillId="3" borderId="0" xfId="0" applyFont="1" applyFill="1"/>
    <xf numFmtId="0" fontId="10" fillId="3" borderId="0" xfId="0" applyFont="1" applyFill="1"/>
    <xf numFmtId="0" fontId="3" fillId="3" borderId="0" xfId="3" applyFont="1" applyFill="1"/>
    <xf numFmtId="0" fontId="8" fillId="3" borderId="0" xfId="0" applyFont="1" applyFill="1"/>
    <xf numFmtId="0" fontId="9" fillId="3" borderId="0" xfId="0" applyFont="1" applyFill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3" fillId="3" borderId="0" xfId="0" applyFont="1" applyFill="1"/>
    <xf numFmtId="0" fontId="11" fillId="3" borderId="0" xfId="0" applyFont="1" applyFill="1"/>
    <xf numFmtId="0" fontId="24" fillId="0" borderId="0" xfId="0" applyFont="1"/>
    <xf numFmtId="0" fontId="25" fillId="0" borderId="0" xfId="0" applyFont="1"/>
    <xf numFmtId="0" fontId="23" fillId="0" borderId="0" xfId="0" applyFont="1"/>
    <xf numFmtId="0" fontId="26" fillId="0" borderId="0" xfId="0" applyFont="1"/>
    <xf numFmtId="0" fontId="10" fillId="0" borderId="0" xfId="0" applyFont="1"/>
    <xf numFmtId="0" fontId="27" fillId="0" borderId="0" xfId="0" applyFont="1"/>
    <xf numFmtId="0" fontId="28" fillId="3" borderId="0" xfId="0" applyFont="1" applyFill="1"/>
    <xf numFmtId="0" fontId="28" fillId="0" borderId="0" xfId="0" applyFont="1"/>
    <xf numFmtId="0" fontId="29" fillId="0" borderId="0" xfId="0" applyFont="1"/>
    <xf numFmtId="164" fontId="23" fillId="3" borderId="0" xfId="0" applyNumberFormat="1" applyFont="1" applyFill="1"/>
    <xf numFmtId="0" fontId="30" fillId="0" borderId="0" xfId="0" applyFont="1"/>
    <xf numFmtId="0" fontId="9" fillId="0" borderId="0" xfId="0" applyFont="1"/>
    <xf numFmtId="0" fontId="26" fillId="3" borderId="0" xfId="0" applyFont="1" applyFill="1"/>
    <xf numFmtId="0" fontId="30" fillId="3" borderId="0" xfId="0" applyFont="1" applyFill="1"/>
    <xf numFmtId="0" fontId="31" fillId="0" borderId="0" xfId="0" applyFont="1"/>
    <xf numFmtId="0" fontId="32" fillId="3" borderId="0" xfId="0" applyFont="1" applyFill="1"/>
    <xf numFmtId="164" fontId="18" fillId="0" borderId="0" xfId="0" applyNumberFormat="1" applyFont="1"/>
    <xf numFmtId="0" fontId="32" fillId="0" borderId="0" xfId="0" applyFont="1"/>
    <xf numFmtId="0" fontId="24" fillId="3" borderId="0" xfId="0" applyFont="1" applyFill="1"/>
    <xf numFmtId="0" fontId="3" fillId="3" borderId="0" xfId="0" applyFont="1" applyFill="1"/>
    <xf numFmtId="0" fontId="3" fillId="0" borderId="0" xfId="0" applyFont="1"/>
    <xf numFmtId="0" fontId="33" fillId="0" borderId="0" xfId="0" applyFont="1"/>
    <xf numFmtId="0" fontId="7" fillId="0" borderId="0" xfId="3" applyFont="1" applyAlignment="1">
      <alignment vertical="center"/>
    </xf>
    <xf numFmtId="0" fontId="16" fillId="3" borderId="0" xfId="0" applyFont="1" applyFill="1"/>
    <xf numFmtId="0" fontId="16" fillId="3" borderId="3" xfId="0" applyFont="1" applyFill="1" applyBorder="1"/>
    <xf numFmtId="0" fontId="16" fillId="3" borderId="1" xfId="0" applyFont="1" applyFill="1" applyBorder="1"/>
    <xf numFmtId="0" fontId="3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3" fillId="3" borderId="0" xfId="0" applyFont="1" applyFill="1" applyAlignment="1">
      <alignment vertical="center"/>
    </xf>
    <xf numFmtId="0" fontId="3" fillId="0" borderId="0" xfId="3" applyFont="1" applyAlignment="1">
      <alignment horizontal="left"/>
    </xf>
    <xf numFmtId="0" fontId="3" fillId="3" borderId="0" xfId="3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4" fillId="0" borderId="0" xfId="3" applyFont="1" applyAlignment="1">
      <alignment vertical="center"/>
    </xf>
    <xf numFmtId="0" fontId="3" fillId="3" borderId="0" xfId="3" applyFont="1" applyFill="1" applyAlignment="1">
      <alignment horizontal="left"/>
    </xf>
    <xf numFmtId="0" fontId="3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8" fillId="0" borderId="0" xfId="3" applyFont="1" applyAlignment="1">
      <alignment vertical="center"/>
    </xf>
    <xf numFmtId="0" fontId="28" fillId="3" borderId="0" xfId="3" applyFont="1" applyFill="1" applyAlignment="1">
      <alignment vertical="center"/>
    </xf>
    <xf numFmtId="0" fontId="23" fillId="3" borderId="0" xfId="3" applyFont="1" applyFill="1" applyAlignment="1">
      <alignment vertical="center"/>
    </xf>
    <xf numFmtId="0" fontId="23" fillId="0" borderId="0" xfId="3" applyFont="1"/>
    <xf numFmtId="0" fontId="3" fillId="3" borderId="0" xfId="0" applyFont="1" applyFill="1" applyAlignment="1">
      <alignment horizontal="left"/>
    </xf>
    <xf numFmtId="0" fontId="37" fillId="0" borderId="0" xfId="0" applyFont="1"/>
    <xf numFmtId="0" fontId="3" fillId="0" borderId="0" xfId="3" applyFont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2" fillId="0" borderId="0" xfId="3" applyFont="1" applyAlignment="1">
      <alignment horizontal="center"/>
    </xf>
    <xf numFmtId="0" fontId="3" fillId="3" borderId="0" xfId="3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7" fillId="0" borderId="0" xfId="3" applyFont="1" applyAlignment="1">
      <alignment horizontal="center"/>
    </xf>
    <xf numFmtId="0" fontId="2" fillId="3" borderId="0" xfId="3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/>
    <xf numFmtId="0" fontId="16" fillId="5" borderId="15" xfId="0" applyFont="1" applyFill="1" applyBorder="1" applyAlignment="1" applyProtection="1">
      <alignment vertical="center"/>
      <protection locked="0"/>
    </xf>
    <xf numFmtId="0" fontId="1" fillId="5" borderId="16" xfId="0" applyFont="1" applyFill="1" applyBorder="1" applyAlignment="1">
      <alignment vertical="center"/>
    </xf>
    <xf numFmtId="0" fontId="17" fillId="0" borderId="0" xfId="0" applyFont="1"/>
    <xf numFmtId="0" fontId="36" fillId="0" borderId="4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36" fillId="0" borderId="5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36" fillId="0" borderId="6" xfId="0" applyFont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>
      <alignment horizontal="center" vertical="center"/>
    </xf>
    <xf numFmtId="0" fontId="3" fillId="3" borderId="17" xfId="1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3" borderId="18" xfId="1" applyNumberFormat="1" applyFont="1" applyFill="1" applyBorder="1" applyAlignment="1">
      <alignment horizontal="center" vertical="center"/>
    </xf>
    <xf numFmtId="0" fontId="3" fillId="4" borderId="18" xfId="3" applyFont="1" applyFill="1" applyBorder="1" applyAlignment="1">
      <alignment horizontal="center" vertical="center"/>
    </xf>
    <xf numFmtId="0" fontId="3" fillId="3" borderId="18" xfId="3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5" fillId="4" borderId="18" xfId="3" applyFont="1" applyFill="1" applyBorder="1" applyAlignment="1">
      <alignment horizontal="center" vertical="center"/>
    </xf>
    <xf numFmtId="0" fontId="3" fillId="3" borderId="19" xfId="3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  <xf numFmtId="0" fontId="3" fillId="4" borderId="18" xfId="3" applyFont="1" applyFill="1" applyBorder="1" applyAlignment="1">
      <alignment horizontal="center"/>
    </xf>
    <xf numFmtId="0" fontId="3" fillId="3" borderId="18" xfId="3" applyFont="1" applyFill="1" applyBorder="1" applyAlignment="1">
      <alignment horizontal="center"/>
    </xf>
    <xf numFmtId="0" fontId="3" fillId="3" borderId="19" xfId="3" applyFont="1" applyFill="1" applyBorder="1" applyAlignment="1">
      <alignment horizontal="center"/>
    </xf>
    <xf numFmtId="0" fontId="3" fillId="3" borderId="17" xfId="3" applyFont="1" applyFill="1" applyBorder="1" applyAlignment="1">
      <alignment horizontal="center" vertical="center"/>
    </xf>
    <xf numFmtId="0" fontId="12" fillId="0" borderId="0" xfId="3" applyFont="1"/>
    <xf numFmtId="0" fontId="3" fillId="4" borderId="13" xfId="3" applyFont="1" applyFill="1" applyBorder="1" applyAlignment="1">
      <alignment horizontal="center" vertical="center"/>
    </xf>
    <xf numFmtId="0" fontId="3" fillId="3" borderId="13" xfId="3" applyFont="1" applyFill="1" applyBorder="1" applyAlignment="1">
      <alignment horizontal="center" vertical="center"/>
    </xf>
    <xf numFmtId="0" fontId="0" fillId="3" borderId="13" xfId="0" applyFill="1" applyBorder="1"/>
    <xf numFmtId="0" fontId="1" fillId="0" borderId="0" xfId="0" applyFont="1"/>
    <xf numFmtId="0" fontId="2" fillId="5" borderId="15" xfId="0" applyFont="1" applyFill="1" applyBorder="1" applyAlignment="1">
      <alignment vertical="center"/>
    </xf>
    <xf numFmtId="0" fontId="17" fillId="3" borderId="0" xfId="0" applyFont="1" applyFill="1"/>
    <xf numFmtId="0" fontId="17" fillId="3" borderId="13" xfId="0" applyFont="1" applyFill="1" applyBorder="1"/>
    <xf numFmtId="0" fontId="19" fillId="3" borderId="0" xfId="0" applyFont="1" applyFill="1"/>
    <xf numFmtId="10" fontId="19" fillId="3" borderId="0" xfId="2" applyNumberFormat="1" applyFont="1" applyFill="1" applyBorder="1"/>
    <xf numFmtId="0" fontId="21" fillId="3" borderId="0" xfId="0" applyFont="1" applyFill="1"/>
    <xf numFmtId="0" fontId="22" fillId="3" borderId="0" xfId="0" applyFont="1" applyFill="1"/>
    <xf numFmtId="0" fontId="3" fillId="3" borderId="3" xfId="0" applyFont="1" applyFill="1" applyBorder="1"/>
    <xf numFmtId="0" fontId="16" fillId="3" borderId="0" xfId="0" applyFont="1" applyFill="1" applyAlignment="1">
      <alignment horizontal="right"/>
    </xf>
    <xf numFmtId="0" fontId="18" fillId="3" borderId="0" xfId="0" applyFont="1" applyFill="1"/>
    <xf numFmtId="0" fontId="11" fillId="0" borderId="0" xfId="3" applyFont="1"/>
    <xf numFmtId="0" fontId="16" fillId="3" borderId="0" xfId="0" applyFont="1" applyFill="1" applyProtection="1">
      <protection locked="0"/>
    </xf>
    <xf numFmtId="0" fontId="19" fillId="3" borderId="0" xfId="0" applyFont="1" applyFill="1" applyProtection="1">
      <protection locked="0"/>
    </xf>
    <xf numFmtId="0" fontId="16" fillId="3" borderId="1" xfId="0" applyFont="1" applyFill="1" applyBorder="1" applyProtection="1"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6" fillId="3" borderId="3" xfId="0" applyFont="1" applyFill="1" applyBorder="1" applyProtection="1">
      <protection locked="0"/>
    </xf>
    <xf numFmtId="0" fontId="16" fillId="3" borderId="14" xfId="0" applyFont="1" applyFill="1" applyBorder="1" applyAlignment="1" applyProtection="1">
      <alignment horizontal="center" vertical="center"/>
      <protection locked="0"/>
    </xf>
    <xf numFmtId="0" fontId="20" fillId="3" borderId="0" xfId="0" applyFont="1" applyFill="1"/>
    <xf numFmtId="0" fontId="19" fillId="3" borderId="1" xfId="0" applyFont="1" applyFill="1" applyBorder="1"/>
    <xf numFmtId="0" fontId="17" fillId="2" borderId="4" xfId="0" applyFont="1" applyFill="1" applyBorder="1"/>
    <xf numFmtId="0" fontId="16" fillId="2" borderId="4" xfId="0" applyFont="1" applyFill="1" applyBorder="1"/>
    <xf numFmtId="0" fontId="16" fillId="2" borderId="2" xfId="0" applyFont="1" applyFill="1" applyBorder="1"/>
    <xf numFmtId="0" fontId="16" fillId="2" borderId="6" xfId="0" applyFont="1" applyFill="1" applyBorder="1"/>
    <xf numFmtId="0" fontId="0" fillId="3" borderId="7" xfId="0" applyFill="1" applyBorder="1"/>
    <xf numFmtId="0" fontId="36" fillId="2" borderId="4" xfId="0" applyFont="1" applyFill="1" applyBorder="1" applyAlignment="1">
      <alignment horizontal="left" vertical="center"/>
    </xf>
    <xf numFmtId="0" fontId="36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10" fontId="16" fillId="2" borderId="2" xfId="2" applyNumberFormat="1" applyFont="1" applyFill="1" applyBorder="1" applyAlignment="1" applyProtection="1">
      <alignment horizontal="center" vertical="center"/>
    </xf>
    <xf numFmtId="164" fontId="16" fillId="2" borderId="4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center"/>
    </xf>
    <xf numFmtId="10" fontId="16" fillId="2" borderId="4" xfId="2" applyNumberFormat="1" applyFont="1" applyFill="1" applyBorder="1" applyAlignment="1" applyProtection="1">
      <alignment horizontal="center" vertical="center"/>
    </xf>
    <xf numFmtId="164" fontId="16" fillId="2" borderId="8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10" fontId="16" fillId="2" borderId="1" xfId="2" applyNumberFormat="1" applyFont="1" applyFill="1" applyBorder="1" applyAlignment="1" applyProtection="1">
      <alignment horizontal="center" vertical="center"/>
    </xf>
    <xf numFmtId="164" fontId="16" fillId="2" borderId="14" xfId="0" applyNumberFormat="1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0" fontId="16" fillId="2" borderId="14" xfId="2" applyNumberFormat="1" applyFont="1" applyFill="1" applyBorder="1" applyAlignment="1" applyProtection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0" fontId="17" fillId="2" borderId="4" xfId="2" applyNumberFormat="1" applyFont="1" applyFill="1" applyBorder="1" applyAlignment="1" applyProtection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10" fontId="19" fillId="3" borderId="0" xfId="2" applyNumberFormat="1" applyFont="1" applyFill="1" applyBorder="1" applyProtection="1"/>
    <xf numFmtId="0" fontId="12" fillId="3" borderId="4" xfId="0" applyFont="1" applyFill="1" applyBorder="1" applyAlignment="1" applyProtection="1">
      <alignment horizontal="center"/>
      <protection locked="0"/>
    </xf>
    <xf numFmtId="0" fontId="16" fillId="3" borderId="11" xfId="0" applyFont="1" applyFill="1" applyBorder="1" applyProtection="1">
      <protection locked="0"/>
    </xf>
    <xf numFmtId="0" fontId="16" fillId="3" borderId="12" xfId="0" applyFont="1" applyFill="1" applyBorder="1" applyProtection="1">
      <protection locked="0"/>
    </xf>
    <xf numFmtId="0" fontId="16" fillId="3" borderId="8" xfId="0" applyFont="1" applyFill="1" applyBorder="1" applyProtection="1">
      <protection locked="0"/>
    </xf>
    <xf numFmtId="0" fontId="16" fillId="3" borderId="7" xfId="0" applyFont="1" applyFill="1" applyBorder="1" applyProtection="1">
      <protection locked="0"/>
    </xf>
    <xf numFmtId="0" fontId="16" fillId="3" borderId="9" xfId="0" applyFont="1" applyFill="1" applyBorder="1" applyProtection="1">
      <protection locked="0"/>
    </xf>
    <xf numFmtId="0" fontId="16" fillId="3" borderId="5" xfId="0" applyFont="1" applyFill="1" applyBorder="1" applyProtection="1">
      <protection locked="0"/>
    </xf>
    <xf numFmtId="0" fontId="23" fillId="4" borderId="18" xfId="0" applyFont="1" applyFill="1" applyBorder="1" applyAlignment="1">
      <alignment horizontal="center" vertical="center"/>
    </xf>
    <xf numFmtId="0" fontId="28" fillId="0" borderId="0" xfId="3" applyFont="1"/>
    <xf numFmtId="0" fontId="32" fillId="3" borderId="20" xfId="0" applyFont="1" applyFill="1" applyBorder="1"/>
    <xf numFmtId="0" fontId="23" fillId="4" borderId="18" xfId="3" applyFont="1" applyFill="1" applyBorder="1" applyAlignment="1">
      <alignment horizontal="center" vertical="center"/>
    </xf>
    <xf numFmtId="0" fontId="23" fillId="4" borderId="19" xfId="3" applyFont="1" applyFill="1" applyBorder="1" applyAlignment="1">
      <alignment horizontal="center" vertical="center"/>
    </xf>
    <xf numFmtId="0" fontId="39" fillId="3" borderId="0" xfId="0" applyFont="1" applyFill="1" applyBorder="1" applyAlignment="1">
      <alignment vertical="center"/>
    </xf>
    <xf numFmtId="0" fontId="0" fillId="3" borderId="0" xfId="0" applyFill="1" applyBorder="1"/>
    <xf numFmtId="0" fontId="1" fillId="3" borderId="0" xfId="0" applyFont="1" applyFill="1" applyBorder="1"/>
    <xf numFmtId="0" fontId="6" fillId="3" borderId="0" xfId="0" applyFont="1" applyFill="1" applyBorder="1" applyAlignment="1">
      <alignment vertical="center"/>
    </xf>
    <xf numFmtId="0" fontId="38" fillId="3" borderId="0" xfId="0" applyFont="1" applyFill="1" applyBorder="1"/>
    <xf numFmtId="0" fontId="40" fillId="3" borderId="0" xfId="0" applyFont="1" applyFill="1" applyBorder="1"/>
    <xf numFmtId="0" fontId="28" fillId="3" borderId="0" xfId="3" applyFont="1" applyFill="1" applyBorder="1" applyAlignment="1">
      <alignment horizontal="center" vertical="center"/>
    </xf>
    <xf numFmtId="0" fontId="3" fillId="3" borderId="0" xfId="3" applyFont="1" applyFill="1" applyBorder="1" applyAlignment="1">
      <alignment horizontal="center" vertical="center"/>
    </xf>
    <xf numFmtId="0" fontId="3" fillId="3" borderId="0" xfId="3" applyFont="1" applyFill="1" applyBorder="1" applyAlignment="1">
      <alignment horizontal="center"/>
    </xf>
    <xf numFmtId="0" fontId="3" fillId="4" borderId="21" xfId="3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4" borderId="18" xfId="3" applyFont="1" applyFill="1" applyBorder="1" applyAlignment="1">
      <alignment horizontal="center"/>
    </xf>
    <xf numFmtId="0" fontId="23" fillId="4" borderId="19" xfId="3" applyFont="1" applyFill="1" applyBorder="1" applyAlignment="1">
      <alignment horizontal="center"/>
    </xf>
    <xf numFmtId="0" fontId="23" fillId="4" borderId="13" xfId="3" applyFont="1" applyFill="1" applyBorder="1" applyAlignment="1">
      <alignment horizontal="center" vertical="center"/>
    </xf>
    <xf numFmtId="0" fontId="3" fillId="3" borderId="13" xfId="3" applyFont="1" applyFill="1" applyBorder="1" applyAlignment="1">
      <alignment horizontal="center"/>
    </xf>
    <xf numFmtId="0" fontId="3" fillId="4" borderId="17" xfId="3" applyFont="1" applyFill="1" applyBorder="1" applyAlignment="1">
      <alignment horizontal="center" vertical="center"/>
    </xf>
    <xf numFmtId="0" fontId="3" fillId="4" borderId="19" xfId="3" applyFont="1" applyFill="1" applyBorder="1" applyAlignment="1">
      <alignment horizontal="center"/>
    </xf>
    <xf numFmtId="0" fontId="2" fillId="3" borderId="18" xfId="3" applyFont="1" applyFill="1" applyBorder="1" applyAlignment="1">
      <alignment horizontal="center"/>
    </xf>
    <xf numFmtId="0" fontId="2" fillId="3" borderId="19" xfId="3" applyFont="1" applyFill="1" applyBorder="1" applyAlignment="1">
      <alignment horizontal="center"/>
    </xf>
    <xf numFmtId="0" fontId="34" fillId="3" borderId="0" xfId="0" applyFont="1" applyFill="1" applyAlignment="1">
      <alignment vertical="center"/>
    </xf>
    <xf numFmtId="0" fontId="34" fillId="0" borderId="0" xfId="3" applyFont="1"/>
    <xf numFmtId="0" fontId="34" fillId="4" borderId="18" xfId="3" applyFont="1" applyFill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4" fillId="4" borderId="13" xfId="3" applyFont="1" applyFill="1" applyBorder="1" applyAlignment="1">
      <alignment horizontal="center" vertical="center"/>
    </xf>
    <xf numFmtId="0" fontId="16" fillId="3" borderId="10" xfId="0" applyFont="1" applyFill="1" applyBorder="1" applyAlignment="1" applyProtection="1">
      <alignment horizontal="left"/>
      <protection locked="0"/>
    </xf>
    <xf numFmtId="0" fontId="16" fillId="3" borderId="2" xfId="0" applyFont="1" applyFill="1" applyBorder="1" applyAlignment="1" applyProtection="1">
      <alignment horizontal="left"/>
      <protection locked="0"/>
    </xf>
    <xf numFmtId="0" fontId="16" fillId="3" borderId="6" xfId="0" applyFont="1" applyFill="1" applyBorder="1" applyAlignment="1" applyProtection="1">
      <alignment horizontal="left"/>
      <protection locked="0"/>
    </xf>
    <xf numFmtId="15" fontId="16" fillId="3" borderId="10" xfId="0" applyNumberFormat="1" applyFont="1" applyFill="1" applyBorder="1" applyAlignment="1" applyProtection="1">
      <alignment horizontal="center"/>
      <protection locked="0"/>
    </xf>
    <xf numFmtId="0" fontId="16" fillId="3" borderId="2" xfId="0" applyFont="1" applyFill="1" applyBorder="1" applyAlignment="1" applyProtection="1">
      <alignment horizontal="center"/>
      <protection locked="0"/>
    </xf>
    <xf numFmtId="0" fontId="16" fillId="3" borderId="6" xfId="0" applyFont="1" applyFill="1" applyBorder="1" applyAlignment="1" applyProtection="1">
      <alignment horizontal="center"/>
      <protection locked="0"/>
    </xf>
    <xf numFmtId="0" fontId="16" fillId="3" borderId="11" xfId="0" applyFont="1" applyFill="1" applyBorder="1" applyAlignment="1" applyProtection="1">
      <alignment horizontal="left" vertical="top"/>
      <protection locked="0"/>
    </xf>
    <xf numFmtId="0" fontId="16" fillId="3" borderId="12" xfId="0" applyFont="1" applyFill="1" applyBorder="1" applyAlignment="1" applyProtection="1">
      <alignment horizontal="left" vertical="top"/>
      <protection locked="0"/>
    </xf>
    <xf numFmtId="0" fontId="16" fillId="3" borderId="8" xfId="0" applyFont="1" applyFill="1" applyBorder="1" applyAlignment="1" applyProtection="1">
      <alignment horizontal="left" vertical="top"/>
      <protection locked="0"/>
    </xf>
    <xf numFmtId="0" fontId="16" fillId="3" borderId="7" xfId="0" applyFont="1" applyFill="1" applyBorder="1" applyAlignment="1" applyProtection="1">
      <alignment horizontal="left" vertical="top"/>
      <protection locked="0"/>
    </xf>
    <xf numFmtId="0" fontId="16" fillId="3" borderId="0" xfId="0" applyFont="1" applyFill="1" applyAlignment="1" applyProtection="1">
      <alignment horizontal="left" vertical="top"/>
      <protection locked="0"/>
    </xf>
    <xf numFmtId="0" fontId="16" fillId="3" borderId="3" xfId="0" applyFont="1" applyFill="1" applyBorder="1" applyAlignment="1" applyProtection="1">
      <alignment horizontal="left" vertical="top"/>
      <protection locked="0"/>
    </xf>
    <xf numFmtId="0" fontId="16" fillId="3" borderId="9" xfId="0" applyFont="1" applyFill="1" applyBorder="1" applyAlignment="1" applyProtection="1">
      <alignment horizontal="left" vertical="top"/>
      <protection locked="0"/>
    </xf>
    <xf numFmtId="0" fontId="16" fillId="3" borderId="1" xfId="0" applyFont="1" applyFill="1" applyBorder="1" applyAlignment="1" applyProtection="1">
      <alignment horizontal="left" vertical="top"/>
      <protection locked="0"/>
    </xf>
    <xf numFmtId="0" fontId="16" fillId="3" borderId="5" xfId="0" applyFont="1" applyFill="1" applyBorder="1" applyAlignment="1" applyProtection="1">
      <alignment horizontal="left" vertical="top"/>
      <protection locked="0"/>
    </xf>
  </cellXfs>
  <cellStyles count="5">
    <cellStyle name="Komma 2" xfId="1" xr:uid="{00000000-0005-0000-0000-000001000000}"/>
    <cellStyle name="Procent" xfId="2" builtinId="5"/>
    <cellStyle name="Standaard" xfId="0" builtinId="0"/>
    <cellStyle name="Standaard 2" xfId="3" xr:uid="{00000000-0005-0000-0000-000004000000}"/>
    <cellStyle name="Standaard 3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.groot Breteler" id="{DF606D46-68DC-48FB-B333-578FF9F23D85}" userId="T.groot Breteler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5-06-11T15:39:13.47" personId="{DF606D46-68DC-48FB-B333-578FF9F23D85}" id="{D0DDCDCB-1CFA-4839-883C-32B2B3408636}">
    <text>HVSB Competitie 2025 - 26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50"/>
  <sheetViews>
    <sheetView showGridLines="0" showZeros="0" zoomScaleNormal="100" workbookViewId="0">
      <selection activeCell="L16" sqref="L16"/>
    </sheetView>
  </sheetViews>
  <sheetFormatPr defaultColWidth="8.77734375" defaultRowHeight="16.2" x14ac:dyDescent="0.4"/>
  <cols>
    <col min="1" max="1" width="2.44140625" style="25" customWidth="1"/>
    <col min="2" max="2" width="5.44140625" style="25" customWidth="1"/>
    <col min="3" max="3" width="18.6640625" style="25" customWidth="1"/>
    <col min="4" max="4" width="5.6640625" style="25" customWidth="1"/>
    <col min="5" max="6" width="5.44140625" style="25" customWidth="1"/>
    <col min="7" max="7" width="4.109375" style="25" customWidth="1"/>
    <col min="8" max="8" width="10.44140625" style="25" customWidth="1"/>
    <col min="9" max="9" width="7.77734375" style="25" customWidth="1"/>
    <col min="10" max="10" width="4" style="25" customWidth="1"/>
    <col min="11" max="11" width="5.44140625" style="25" customWidth="1"/>
    <col min="12" max="12" width="20.44140625" style="25" customWidth="1"/>
    <col min="13" max="15" width="5.44140625" style="25" customWidth="1"/>
    <col min="16" max="16" width="4.44140625" style="25" customWidth="1"/>
    <col min="17" max="17" width="10.44140625" style="25" customWidth="1"/>
    <col min="18" max="18" width="7.77734375" style="25" customWidth="1"/>
    <col min="19" max="19" width="3.77734375" style="25" customWidth="1"/>
    <col min="20" max="20" width="2.44140625" customWidth="1"/>
    <col min="23" max="23" width="2.44140625" customWidth="1"/>
  </cols>
  <sheetData>
    <row r="1" spans="1:32" ht="16.8" thickBot="1" x14ac:dyDescent="0.45">
      <c r="A1" s="53"/>
      <c r="B1" s="53"/>
      <c r="C1" s="53"/>
      <c r="D1" s="53"/>
      <c r="E1" s="53"/>
      <c r="F1" s="53"/>
      <c r="G1" s="53"/>
      <c r="H1" s="55"/>
      <c r="I1" s="53"/>
      <c r="J1" s="53" t="s">
        <v>23</v>
      </c>
      <c r="K1" s="53"/>
      <c r="L1" s="53"/>
      <c r="M1" s="53"/>
      <c r="N1" s="53"/>
      <c r="O1" s="53"/>
      <c r="P1" s="53"/>
      <c r="Q1" s="53"/>
      <c r="R1" s="53"/>
      <c r="S1" s="53"/>
      <c r="T1" s="18"/>
    </row>
    <row r="2" spans="1:32" ht="19.2" thickBot="1" x14ac:dyDescent="0.5">
      <c r="A2" s="53"/>
      <c r="B2" s="14" t="s">
        <v>0</v>
      </c>
      <c r="C2" s="113"/>
      <c r="D2" s="113"/>
      <c r="E2" s="14"/>
      <c r="F2" s="19"/>
      <c r="G2" s="54"/>
      <c r="H2" s="162">
        <v>2</v>
      </c>
      <c r="I2" s="53"/>
      <c r="J2" s="14" t="s">
        <v>111</v>
      </c>
      <c r="K2" s="53"/>
      <c r="L2" s="53"/>
      <c r="M2" s="53"/>
      <c r="N2" s="53"/>
      <c r="O2" s="53"/>
      <c r="P2" s="53"/>
      <c r="Q2" s="53"/>
      <c r="R2" s="53"/>
      <c r="S2" s="53"/>
      <c r="T2" s="18"/>
    </row>
    <row r="3" spans="1:32" ht="16.8" thickBot="1" x14ac:dyDescent="0.4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18"/>
    </row>
    <row r="4" spans="1:32" ht="19.2" thickBot="1" x14ac:dyDescent="0.5">
      <c r="A4" s="53"/>
      <c r="B4" s="14" t="s">
        <v>1</v>
      </c>
      <c r="C4" s="114"/>
      <c r="D4" s="198" t="s">
        <v>118</v>
      </c>
      <c r="E4" s="199"/>
      <c r="F4" s="199"/>
      <c r="G4" s="199"/>
      <c r="H4" s="200"/>
      <c r="I4" s="53"/>
      <c r="J4" s="53"/>
      <c r="K4" s="14" t="s">
        <v>2</v>
      </c>
      <c r="L4" s="53"/>
      <c r="M4" s="198" t="s">
        <v>119</v>
      </c>
      <c r="N4" s="199"/>
      <c r="O4" s="199"/>
      <c r="P4" s="199"/>
      <c r="Q4" s="200"/>
      <c r="R4" s="53"/>
      <c r="S4" s="53"/>
      <c r="T4" s="18"/>
    </row>
    <row r="5" spans="1:32" x14ac:dyDescent="0.4">
      <c r="A5" s="53"/>
      <c r="B5" s="115"/>
      <c r="C5" s="115"/>
      <c r="D5" s="115"/>
      <c r="E5" s="115"/>
      <c r="F5" s="115"/>
      <c r="G5" s="115"/>
      <c r="H5" s="53"/>
      <c r="I5" s="115"/>
      <c r="J5" s="115"/>
      <c r="K5" s="115"/>
      <c r="L5" s="115"/>
      <c r="M5" s="115"/>
      <c r="N5" s="115"/>
      <c r="O5" s="53"/>
      <c r="P5" s="53"/>
      <c r="Q5" s="53"/>
      <c r="R5" s="115"/>
      <c r="S5" s="115"/>
      <c r="T5" s="18"/>
    </row>
    <row r="6" spans="1:32" x14ac:dyDescent="0.4">
      <c r="A6" s="53"/>
      <c r="B6" s="115"/>
      <c r="C6" s="129">
        <v>2</v>
      </c>
      <c r="D6" s="129">
        <v>4</v>
      </c>
      <c r="E6" s="115"/>
      <c r="F6" s="115"/>
      <c r="G6" s="115"/>
      <c r="H6" s="53"/>
      <c r="I6" s="115"/>
      <c r="J6" s="115"/>
      <c r="K6" s="115"/>
      <c r="L6" s="129">
        <v>2</v>
      </c>
      <c r="M6" s="129">
        <v>4</v>
      </c>
      <c r="N6" s="115"/>
      <c r="O6" s="53"/>
      <c r="P6" s="53"/>
      <c r="Q6" s="53"/>
      <c r="R6" s="115"/>
      <c r="S6" s="115"/>
      <c r="T6" s="18"/>
    </row>
    <row r="7" spans="1:32" ht="16.8" thickBot="1" x14ac:dyDescent="0.45">
      <c r="A7" s="53"/>
      <c r="B7" s="130"/>
      <c r="C7" s="130"/>
      <c r="D7" s="115"/>
      <c r="E7" s="130"/>
      <c r="F7" s="130"/>
      <c r="G7" s="130"/>
      <c r="H7" s="55"/>
      <c r="I7" s="130"/>
      <c r="J7" s="115"/>
      <c r="K7" s="130"/>
      <c r="L7" s="130"/>
      <c r="M7" s="130"/>
      <c r="N7" s="130"/>
      <c r="O7" s="130"/>
      <c r="P7" s="130"/>
      <c r="Q7" s="55"/>
      <c r="R7" s="115"/>
      <c r="S7" s="130"/>
      <c r="T7" s="18"/>
      <c r="AA7" s="111"/>
    </row>
    <row r="8" spans="1:32" ht="16.8" thickBot="1" x14ac:dyDescent="0.45">
      <c r="A8" s="53"/>
      <c r="B8" s="131"/>
      <c r="C8" s="132" t="s">
        <v>3</v>
      </c>
      <c r="D8" s="133" t="s">
        <v>4</v>
      </c>
      <c r="E8" s="132" t="s">
        <v>5</v>
      </c>
      <c r="F8" s="133" t="s">
        <v>6</v>
      </c>
      <c r="G8" s="132" t="s">
        <v>7</v>
      </c>
      <c r="H8" s="134" t="s">
        <v>8</v>
      </c>
      <c r="I8" s="132" t="s">
        <v>9</v>
      </c>
      <c r="J8" s="132" t="s">
        <v>10</v>
      </c>
      <c r="K8" s="132" t="s">
        <v>11</v>
      </c>
      <c r="L8" s="132" t="s">
        <v>3</v>
      </c>
      <c r="M8" s="132" t="s">
        <v>4</v>
      </c>
      <c r="N8" s="133" t="s">
        <v>5</v>
      </c>
      <c r="O8" s="132" t="s">
        <v>6</v>
      </c>
      <c r="P8" s="133" t="s">
        <v>7</v>
      </c>
      <c r="Q8" s="132" t="s">
        <v>8</v>
      </c>
      <c r="R8" s="134" t="s">
        <v>9</v>
      </c>
      <c r="S8" s="134" t="s">
        <v>10</v>
      </c>
      <c r="T8" s="135"/>
    </row>
    <row r="9" spans="1:32" ht="19.5" customHeight="1" thickBot="1" x14ac:dyDescent="0.45">
      <c r="A9" s="53"/>
      <c r="B9" s="85">
        <v>230</v>
      </c>
      <c r="C9" s="136" t="str">
        <f>IF(ISBLANK($B9),"",IF(ISNA(VLOOKUP($B9,Namen!$A$1:$E$250,formulier!C$6,FALSE)),"Onbekend",VLOOKUP($B9,Namen!$A$1:$E$250,formulier!C$6,FALSE)))</f>
        <v>dijkstra willem</v>
      </c>
      <c r="D9" s="137">
        <f>IF(ISBLANK(B9),"",IF(ISNA(VLOOKUP(B9,Namen!$A$1:$E$250,formulier!D$6+J9,FALSE)),"Onbekend",VLOOKUP(B9,Namen!$A$1:$E$250,formulier!D$6+J9,FALSE)))</f>
        <v>32</v>
      </c>
      <c r="E9" s="86"/>
      <c r="F9" s="86"/>
      <c r="G9" s="138">
        <f>IF(ISBLANK(B9),"",INT(E9/(D9/10)))</f>
        <v>0</v>
      </c>
      <c r="H9" s="139">
        <f>IF(AND(D9&lt;1000,D9&gt;0),E9/D9,"")</f>
        <v>0</v>
      </c>
      <c r="I9" s="140" t="str">
        <f>IF(F9&gt;0,E9/F9,"")</f>
        <v/>
      </c>
      <c r="J9" s="138">
        <f>IF(COUNTIF(B$9:B9,B9)-1&lt;0,0,COUNTIF(B$9:B9,B9)-1)</f>
        <v>0</v>
      </c>
      <c r="K9" s="85">
        <v>308</v>
      </c>
      <c r="L9" s="141" t="str">
        <f>IF(ISBLANK($K9),"",IF(ISNA(VLOOKUP($K9,Namen!$A$1:$E$250,formulier!C$6,FALSE)),"Onbekend",VLOOKUP($K9,Namen!$A$1:$E$250,formulier!C$6,FALSE)))</f>
        <v>groot frans</v>
      </c>
      <c r="M9" s="137">
        <f>IF(ISBLANK(K9),"",IF(ISNA(VLOOKUP(K9,Namen!$A$1:$E$250,formulier!M$6+S9,FALSE)),"Onbekend",VLOOKUP(K9,Namen!$A$1:$E$250,formulier!M$6+S9,FALSE)))</f>
        <v>32</v>
      </c>
      <c r="N9" s="88"/>
      <c r="O9" s="126"/>
      <c r="P9" s="142">
        <f>IF(ISBLANK(K9),"",INT(N9/(M9/10)))</f>
        <v>0</v>
      </c>
      <c r="Q9" s="143">
        <f>IF(AND(M9&lt;1000,M9&gt;0),N9/M9,"")</f>
        <v>0</v>
      </c>
      <c r="R9" s="144" t="str">
        <f>IF(O9&gt;0,N9/O9,"")</f>
        <v/>
      </c>
      <c r="S9" s="145">
        <f>IF(COUNTIF(K$9:K9,K9)-1&lt;0,0,COUNTIF(K$9:K9,K9)-1)</f>
        <v>0</v>
      </c>
      <c r="T9" s="135"/>
      <c r="AF9" s="111"/>
    </row>
    <row r="10" spans="1:32" ht="19.5" customHeight="1" thickBot="1" x14ac:dyDescent="0.45">
      <c r="A10" s="54"/>
      <c r="B10" s="85"/>
      <c r="C10" s="136" t="str">
        <f>IF(ISBLANK($B10),"",IF(ISNA(VLOOKUP($B10,Namen!$A$1:$E$250,formulier!C$6,FALSE)),"Onbekend",VLOOKUP($B10,Namen!$A$1:$E$250,formulier!C$6,FALSE)))</f>
        <v/>
      </c>
      <c r="D10" s="137" t="str">
        <f>IF(ISBLANK(B10),"",IF(ISNA(VLOOKUP(B10,Namen!$A$1:$E$250,formulier!D$6+J10,FALSE)),"Onbekend",VLOOKUP(B10,Namen!$A$1:$E$250,formulier!D$6+J10,FALSE)))</f>
        <v/>
      </c>
      <c r="E10" s="87"/>
      <c r="F10" s="87"/>
      <c r="G10" s="138" t="str">
        <f>IF(ISBLANK(B10),"",INT(E10/(D10/10)))</f>
        <v/>
      </c>
      <c r="H10" s="146" t="str">
        <f>IF(AND(D10&lt;1000,D10&gt;0),E10/D10,"")</f>
        <v/>
      </c>
      <c r="I10" s="147" t="str">
        <f>IF(F10&gt;0,E10/F10,"")</f>
        <v/>
      </c>
      <c r="J10" s="148">
        <f>IF(COUNTIF(B$9:B11,#REF!)-1&lt;0,0,COUNTIF(B$9:B11,#REF!)-1)</f>
        <v>0</v>
      </c>
      <c r="K10" s="89">
        <v>301</v>
      </c>
      <c r="L10" s="141" t="str">
        <f>IF(ISBLANK($K10),"",IF(ISNA(VLOOKUP($K10,Namen!$A$1:$E$250,formulier!C$6,FALSE)),"Onbekend",VLOOKUP($K10,Namen!$A$1:$E$250,formulier!C$6,FALSE)))</f>
        <v>tilmans jan</v>
      </c>
      <c r="M10" s="137">
        <f>IF(ISBLANK(K10),"",IF(ISNA(VLOOKUP(K10,Namen!$A$1:$E$250,formulier!M$6+S10,FALSE)),"Onbekend",VLOOKUP(K10,Namen!$A$1:$E$250,formulier!M$6+S10,FALSE)))</f>
        <v>32</v>
      </c>
      <c r="N10" s="90"/>
      <c r="O10" s="128">
        <f>F10</f>
        <v>0</v>
      </c>
      <c r="P10" s="149">
        <f>IF(ISBLANK(K10),"",INT(N10/(M10/10)))</f>
        <v>0</v>
      </c>
      <c r="Q10" s="150">
        <f>IF(AND(M10&lt;1000,M10&gt;0),N10/M10,"")</f>
        <v>0</v>
      </c>
      <c r="R10" s="151" t="str">
        <f>IF(O10&gt;0,N10/O10,"")</f>
        <v/>
      </c>
      <c r="S10" s="138">
        <f>IF(COUNTIF(K$9:K10,K10)-1&lt;0,0,COUNTIF(K$9:K10,K10)-1)</f>
        <v>0</v>
      </c>
      <c r="T10" s="81"/>
    </row>
    <row r="11" spans="1:32" ht="19.5" customHeight="1" thickBot="1" x14ac:dyDescent="0.45">
      <c r="A11" s="54"/>
      <c r="B11" s="85"/>
      <c r="C11" s="136" t="str">
        <f>IF(ISBLANK($B11),"",IF(ISNA(VLOOKUP($B11,Namen!$A$1:$E$250,formulier!C$6,FALSE)),"Onbekend",VLOOKUP($B11,Namen!$A$1:$E$250,formulier!C$6,FALSE)))</f>
        <v/>
      </c>
      <c r="D11" s="137" t="str">
        <f>IF(ISBLANK(B11),"",IF(ISNA(VLOOKUP(B11,Namen!$A$1:$E$250,formulier!D$6+J11,FALSE)),"Onbekend",VLOOKUP(B11,Namen!$A$1:$E$250,formulier!D$6+J11,FALSE)))</f>
        <v/>
      </c>
      <c r="E11" s="86"/>
      <c r="F11" s="86"/>
      <c r="G11" s="138" t="str">
        <f>IF(ISBLANK(B11),"",INT(E11/(D11/10)))</f>
        <v/>
      </c>
      <c r="H11" s="139" t="str">
        <f>IF(AND(D11&lt;1000,D11&gt;0),E11/D11,"")</f>
        <v/>
      </c>
      <c r="I11" s="140" t="str">
        <f>IF(F11&gt;0,E11/F11,"")</f>
        <v/>
      </c>
      <c r="J11" s="138">
        <f>IF(COUNTIF(B$9:B11,#REF!)-1&lt;0,0,COUNTIF(B$9:B11,#REF!)-1)</f>
        <v>0</v>
      </c>
      <c r="K11" s="91">
        <v>310</v>
      </c>
      <c r="L11" s="141" t="str">
        <f>IF(ISBLANK($K11),"",IF(ISNA(VLOOKUP($K11,Namen!$A$1:$E$250,formulier!C$6,FALSE)),"Onbekend",VLOOKUP($K11,Namen!$A$1:$E$250,formulier!C$6,FALSE)))</f>
        <v>nijhof henk</v>
      </c>
      <c r="M11" s="137">
        <f>IF(ISBLANK(K11),"",IF(ISNA(VLOOKUP(K11,Namen!$A$1:$E$250,formulier!M$6+S11,FALSE)),"Onbekend",VLOOKUP(K11,Namen!$A$1:$E$250,formulier!M$6+S11,FALSE)))</f>
        <v>27</v>
      </c>
      <c r="N11" s="88"/>
      <c r="O11" s="126">
        <f>F11</f>
        <v>0</v>
      </c>
      <c r="P11" s="142">
        <f>IF(ISBLANK(K11),"",INT(N11/(M11/10)))</f>
        <v>0</v>
      </c>
      <c r="Q11" s="143">
        <f>IF(AND(M11&lt;1000,M11&gt;0),N11/M11,"")</f>
        <v>0</v>
      </c>
      <c r="R11" s="151" t="str">
        <f>IF(O11&gt;0,N11/O11,"")</f>
        <v/>
      </c>
      <c r="S11" s="138">
        <f>IF(COUNTIF(K$9:K11,K11)-1&lt;0,0,COUNTIF(K$9:K11,K11)-1)</f>
        <v>0</v>
      </c>
      <c r="T11" s="18"/>
    </row>
    <row r="12" spans="1:32" ht="19.5" customHeight="1" thickBot="1" x14ac:dyDescent="0.45">
      <c r="A12" s="54"/>
      <c r="B12" s="85"/>
      <c r="C12" s="136" t="str">
        <f>IF(ISBLANK($B12),"",IF(ISNA(VLOOKUP($B12,Namen!$A$1:$E$250,formulier!C$6,FALSE)),"Onbekend",VLOOKUP($B12,Namen!$A$1:$E$250,formulier!C$6,FALSE)))</f>
        <v/>
      </c>
      <c r="D12" s="137" t="str">
        <f>IF(ISBLANK(B12),"",IF(ISNA(VLOOKUP(B12,Namen!$A$1:$E$250,formulier!D$6+J12,FALSE)),"Onbekend",VLOOKUP(B12,Namen!$A$1:$E$250,formulier!D$6+J12,FALSE)))</f>
        <v/>
      </c>
      <c r="E12" s="86"/>
      <c r="F12" s="86"/>
      <c r="G12" s="138" t="str">
        <f>IF(ISBLANK(B12),"",INT(E12/(D12/10)))</f>
        <v/>
      </c>
      <c r="H12" s="139" t="str">
        <f>IF(AND(D12&lt;1000,D12&gt;0),E12/D12,"")</f>
        <v/>
      </c>
      <c r="I12" s="140" t="str">
        <f>IF(F12&gt;0,E12/F12,"")</f>
        <v/>
      </c>
      <c r="J12" s="138">
        <f>IF(COUNTIF(B$9:B12,B12)-1&lt;0,0,COUNTIF(B$9:B12,B12)-1)</f>
        <v>0</v>
      </c>
      <c r="K12" s="85"/>
      <c r="L12" s="141" t="str">
        <f>IF(ISBLANK($K12),"",IF(ISNA(VLOOKUP($K12,Namen!$A$1:$E$250,formulier!C$6,FALSE)),"Onbekend",VLOOKUP($K12,Namen!$A$1:$E$250,formulier!C$6,FALSE)))</f>
        <v/>
      </c>
      <c r="M12" s="137" t="str">
        <f>IF(ISBLANK(K12),"",IF(ISNA(VLOOKUP(K12,Namen!$A$1:$E$250,formulier!M$6+S12,FALSE)),"Onbekend",VLOOKUP(K12,Namen!$A$1:$E$250,formulier!M$6+S12,FALSE)))</f>
        <v/>
      </c>
      <c r="N12" s="88"/>
      <c r="O12" s="126">
        <f>F12</f>
        <v>0</v>
      </c>
      <c r="P12" s="142" t="str">
        <f>IF(ISBLANK(K12),"",INT(N12/(M12/10)))</f>
        <v/>
      </c>
      <c r="Q12" s="143" t="str">
        <f>IF(AND(M12&lt;1000,M12&gt;0),N12/M12,"")</f>
        <v/>
      </c>
      <c r="R12" s="151" t="str">
        <f>IF(O12&gt;0,N12/O12,"")</f>
        <v/>
      </c>
      <c r="S12" s="152">
        <f>IF(COUNTIF(K$9:K12,K12)-1&lt;0,0,COUNTIF(K$9:K12,K12)-1)</f>
        <v>0</v>
      </c>
      <c r="T12" s="18"/>
    </row>
    <row r="13" spans="1:32" ht="19.5" customHeight="1" thickBot="1" x14ac:dyDescent="0.45">
      <c r="A13" s="53"/>
      <c r="B13" s="153"/>
      <c r="C13" s="154" t="s">
        <v>12</v>
      </c>
      <c r="D13" s="155">
        <f>SUM(D9:D12)</f>
        <v>32</v>
      </c>
      <c r="E13" s="156">
        <f>SUM(E9:E12)</f>
        <v>0</v>
      </c>
      <c r="F13" s="156">
        <f>SUM(F9:F12)</f>
        <v>0</v>
      </c>
      <c r="G13" s="157">
        <f>SUM(G9:G12)</f>
        <v>0</v>
      </c>
      <c r="H13" s="158">
        <f>IF(D13&gt;0,E13/D13,"")</f>
        <v>0</v>
      </c>
      <c r="I13" s="159" t="str">
        <f>IF(F13&gt;0,E13/F13,"")</f>
        <v/>
      </c>
      <c r="J13" s="156"/>
      <c r="K13" s="156"/>
      <c r="L13" s="142" t="s">
        <v>12</v>
      </c>
      <c r="M13" s="156">
        <f>SUM(M9:M12)</f>
        <v>91</v>
      </c>
      <c r="N13" s="157">
        <f>SUM(N9:N12)</f>
        <v>0</v>
      </c>
      <c r="O13" s="156">
        <f>SUM(O9:O12)</f>
        <v>0</v>
      </c>
      <c r="P13" s="157">
        <f>SUM(P9:P12)</f>
        <v>0</v>
      </c>
      <c r="Q13" s="158">
        <f>IF(M13&gt;0,N13/M13,"")</f>
        <v>0</v>
      </c>
      <c r="R13" s="160" t="str">
        <f>IF(O13&gt;0,N13/O13,"")</f>
        <v/>
      </c>
      <c r="S13" s="156"/>
      <c r="T13" s="135"/>
    </row>
    <row r="14" spans="1:32" x14ac:dyDescent="0.4">
      <c r="A14" s="53"/>
      <c r="B14" s="115"/>
      <c r="C14" s="115"/>
      <c r="D14" s="115"/>
      <c r="E14" s="115"/>
      <c r="F14" s="115"/>
      <c r="G14" s="115"/>
      <c r="H14" s="53"/>
      <c r="I14" s="53"/>
      <c r="J14" s="53"/>
      <c r="K14" s="115"/>
      <c r="L14" s="115"/>
      <c r="M14" s="115"/>
      <c r="N14" s="115"/>
      <c r="O14" s="115"/>
      <c r="P14" s="53"/>
      <c r="Q14" s="53"/>
      <c r="R14" s="53"/>
      <c r="S14" s="53"/>
      <c r="T14" s="18"/>
    </row>
    <row r="15" spans="1:32" ht="16.8" thickBot="1" x14ac:dyDescent="0.45">
      <c r="A15" s="53"/>
      <c r="B15" s="115"/>
      <c r="C15" s="115"/>
      <c r="D15" s="115"/>
      <c r="E15" s="115"/>
      <c r="F15" s="115"/>
      <c r="G15" s="115"/>
      <c r="H15" s="53"/>
      <c r="I15" s="53"/>
      <c r="J15" s="53"/>
      <c r="K15" s="115"/>
      <c r="L15" s="115"/>
      <c r="M15" s="115"/>
      <c r="N15" s="115"/>
      <c r="O15" s="115"/>
      <c r="P15" s="53"/>
      <c r="Q15" s="161"/>
      <c r="R15" s="53"/>
      <c r="S15" s="53"/>
      <c r="T15" s="18"/>
    </row>
    <row r="16" spans="1:32" ht="18" thickBot="1" x14ac:dyDescent="0.5">
      <c r="A16" s="53"/>
      <c r="B16" s="49" t="s">
        <v>13</v>
      </c>
      <c r="C16" s="49"/>
      <c r="D16" s="201" t="s">
        <v>117</v>
      </c>
      <c r="E16" s="202"/>
      <c r="F16" s="202"/>
      <c r="G16" s="202"/>
      <c r="H16" s="202"/>
      <c r="I16" s="203"/>
      <c r="J16" s="53"/>
      <c r="K16" s="115"/>
      <c r="L16" s="115"/>
      <c r="M16" s="115"/>
      <c r="N16" s="116"/>
      <c r="O16" s="124"/>
      <c r="P16" s="163" t="s">
        <v>14</v>
      </c>
      <c r="Q16" s="164"/>
      <c r="R16" s="165"/>
      <c r="S16" s="53"/>
      <c r="T16" s="18"/>
    </row>
    <row r="17" spans="1:59" ht="18" thickBot="1" x14ac:dyDescent="0.5">
      <c r="A17" s="53"/>
      <c r="B17" s="117"/>
      <c r="C17" s="118"/>
      <c r="D17" s="115"/>
      <c r="E17" s="115"/>
      <c r="F17" s="115"/>
      <c r="G17" s="115"/>
      <c r="H17" s="53"/>
      <c r="I17" s="53"/>
      <c r="J17" s="53"/>
      <c r="K17" s="115"/>
      <c r="L17" s="116"/>
      <c r="M17" s="115"/>
      <c r="N17" s="115"/>
      <c r="O17" s="115"/>
      <c r="P17" s="166"/>
      <c r="Q17" s="123"/>
      <c r="R17" s="127"/>
      <c r="S17" s="53"/>
      <c r="T17" s="18"/>
    </row>
    <row r="18" spans="1:59" ht="18" thickBot="1" x14ac:dyDescent="0.5">
      <c r="A18" s="53"/>
      <c r="B18" s="49" t="s">
        <v>15</v>
      </c>
      <c r="C18" s="119"/>
      <c r="D18" s="204" t="s">
        <v>110</v>
      </c>
      <c r="E18" s="205"/>
      <c r="F18" s="205"/>
      <c r="G18" s="205"/>
      <c r="H18" s="205"/>
      <c r="I18" s="205"/>
      <c r="J18" s="205"/>
      <c r="K18" s="205"/>
      <c r="L18" s="206"/>
      <c r="M18" s="53"/>
      <c r="N18" s="53"/>
      <c r="O18" s="53"/>
      <c r="P18" s="167"/>
      <c r="Q18" s="125"/>
      <c r="R18" s="168"/>
      <c r="S18" s="53"/>
      <c r="T18" s="18"/>
    </row>
    <row r="19" spans="1:59" ht="16.8" thickBot="1" x14ac:dyDescent="0.45">
      <c r="A19" s="53"/>
      <c r="B19" s="120"/>
      <c r="C19" s="120"/>
      <c r="D19" s="207"/>
      <c r="E19" s="208"/>
      <c r="F19" s="208"/>
      <c r="G19" s="208"/>
      <c r="H19" s="208"/>
      <c r="I19" s="208"/>
      <c r="J19" s="208"/>
      <c r="K19" s="208"/>
      <c r="L19" s="209"/>
      <c r="M19" s="115"/>
      <c r="N19" s="53"/>
      <c r="O19" s="53"/>
      <c r="P19" s="53"/>
      <c r="Q19" s="53"/>
      <c r="R19" s="53"/>
      <c r="S19" s="53"/>
      <c r="T19" s="18"/>
    </row>
    <row r="20" spans="1:59" x14ac:dyDescent="0.4">
      <c r="A20" s="53"/>
      <c r="B20" s="120"/>
      <c r="C20" s="53"/>
      <c r="D20" s="207"/>
      <c r="E20" s="208"/>
      <c r="F20" s="208"/>
      <c r="G20" s="208"/>
      <c r="H20" s="208"/>
      <c r="I20" s="208"/>
      <c r="J20" s="208"/>
      <c r="K20" s="208"/>
      <c r="L20" s="209"/>
      <c r="M20" s="53"/>
      <c r="N20" s="53"/>
      <c r="O20" s="53"/>
      <c r="P20" s="163" t="s">
        <v>16</v>
      </c>
      <c r="Q20" s="164"/>
      <c r="R20" s="165"/>
      <c r="S20" s="53"/>
      <c r="T20" s="18"/>
      <c r="V20" s="111"/>
    </row>
    <row r="21" spans="1:59" x14ac:dyDescent="0.4">
      <c r="A21" s="53"/>
      <c r="B21" s="53"/>
      <c r="C21" s="53"/>
      <c r="D21" s="207"/>
      <c r="E21" s="208"/>
      <c r="F21" s="208"/>
      <c r="G21" s="208"/>
      <c r="H21" s="208"/>
      <c r="I21" s="208"/>
      <c r="J21" s="208"/>
      <c r="K21" s="208"/>
      <c r="L21" s="209"/>
      <c r="M21" s="53"/>
      <c r="N21" s="53"/>
      <c r="O21" s="53"/>
      <c r="P21" s="166"/>
      <c r="Q21" s="123"/>
      <c r="R21" s="127"/>
      <c r="S21" s="53"/>
      <c r="T21" s="81"/>
      <c r="X21" s="111"/>
    </row>
    <row r="22" spans="1:59" x14ac:dyDescent="0.4">
      <c r="A22" s="53"/>
      <c r="B22" s="53"/>
      <c r="C22" s="53"/>
      <c r="D22" s="207"/>
      <c r="E22" s="208"/>
      <c r="F22" s="208"/>
      <c r="G22" s="208"/>
      <c r="H22" s="208"/>
      <c r="I22" s="208"/>
      <c r="J22" s="208"/>
      <c r="K22" s="208"/>
      <c r="L22" s="209"/>
      <c r="M22" s="53"/>
      <c r="N22" s="53"/>
      <c r="O22" s="53"/>
      <c r="P22" s="166"/>
      <c r="Q22" s="123"/>
      <c r="R22" s="127"/>
      <c r="S22" s="53"/>
      <c r="T22" s="18"/>
    </row>
    <row r="23" spans="1:59" ht="16.8" thickBot="1" x14ac:dyDescent="0.45">
      <c r="A23" s="53"/>
      <c r="B23" s="53"/>
      <c r="C23" s="53"/>
      <c r="D23" s="210"/>
      <c r="E23" s="211"/>
      <c r="F23" s="211"/>
      <c r="G23" s="211"/>
      <c r="H23" s="211"/>
      <c r="I23" s="211"/>
      <c r="J23" s="211"/>
      <c r="K23" s="211"/>
      <c r="L23" s="212"/>
      <c r="M23" s="53"/>
      <c r="N23" s="53"/>
      <c r="O23" s="53"/>
      <c r="P23" s="167"/>
      <c r="Q23" s="125"/>
      <c r="R23" s="168"/>
      <c r="S23" s="53"/>
      <c r="T23" s="18"/>
    </row>
    <row r="24" spans="1:59" ht="18.600000000000001" x14ac:dyDescent="0.45">
      <c r="A24" s="53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15"/>
      <c r="M24" s="53"/>
      <c r="N24" s="53"/>
      <c r="O24" s="53"/>
      <c r="P24" s="53"/>
      <c r="Q24" s="53"/>
      <c r="R24" s="121"/>
      <c r="S24" s="115"/>
      <c r="T24" s="18"/>
    </row>
    <row r="25" spans="1:59" ht="18.600000000000001" x14ac:dyDescent="0.45">
      <c r="B25" s="26"/>
      <c r="C25" s="26"/>
      <c r="D25" s="26"/>
      <c r="E25" s="26"/>
      <c r="F25" s="26"/>
      <c r="G25" s="26"/>
      <c r="H25" s="26"/>
      <c r="I25" s="26"/>
      <c r="J25" s="26"/>
      <c r="L25" s="27"/>
      <c r="R25" s="26"/>
    </row>
    <row r="26" spans="1:59" ht="17.399999999999999" x14ac:dyDescent="0.45">
      <c r="A26" s="84" t="s">
        <v>17</v>
      </c>
      <c r="S26" s="50"/>
      <c r="T26" s="72"/>
      <c r="AE26" s="111"/>
    </row>
    <row r="27" spans="1:59" ht="17.399999999999999" x14ac:dyDescent="0.45">
      <c r="A27" s="84" t="s">
        <v>18</v>
      </c>
      <c r="B27" s="84"/>
      <c r="C27" s="84"/>
      <c r="D27" s="84"/>
      <c r="E27" s="84"/>
      <c r="F27" s="84"/>
      <c r="G27" s="84"/>
      <c r="H27" s="84"/>
      <c r="I27" s="84"/>
      <c r="J27" s="84"/>
      <c r="K27" s="84" t="s">
        <v>19</v>
      </c>
      <c r="R27" s="84"/>
      <c r="S27" s="50"/>
      <c r="T27" s="72"/>
      <c r="AA27" s="111"/>
    </row>
    <row r="28" spans="1:59" s="51" customFormat="1" ht="19.2" x14ac:dyDescent="0.45">
      <c r="A28" s="50" t="s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72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ht="25.2" x14ac:dyDescent="0.6">
      <c r="A29" s="15"/>
    </row>
    <row r="31" spans="1:59" ht="13.2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59" ht="13.2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customFormat="1" ht="13.2" x14ac:dyDescent="0.25"/>
    <row r="34" customFormat="1" ht="13.2" x14ac:dyDescent="0.25"/>
    <row r="35" customFormat="1" ht="13.2" x14ac:dyDescent="0.25"/>
    <row r="36" customFormat="1" ht="13.2" x14ac:dyDescent="0.25"/>
    <row r="37" customFormat="1" ht="13.2" x14ac:dyDescent="0.25"/>
    <row r="38" customFormat="1" ht="13.2" x14ac:dyDescent="0.25"/>
    <row r="39" customFormat="1" ht="13.2" x14ac:dyDescent="0.25"/>
    <row r="40" customFormat="1" ht="13.2" x14ac:dyDescent="0.25"/>
    <row r="41" customFormat="1" ht="13.2" x14ac:dyDescent="0.25"/>
    <row r="42" customFormat="1" ht="13.2" x14ac:dyDescent="0.25"/>
    <row r="43" customFormat="1" ht="13.2" x14ac:dyDescent="0.25"/>
    <row r="44" customFormat="1" ht="13.2" x14ac:dyDescent="0.25"/>
    <row r="45" customFormat="1" ht="13.2" x14ac:dyDescent="0.25"/>
    <row r="46" customFormat="1" ht="13.2" x14ac:dyDescent="0.25"/>
    <row r="47" customFormat="1" ht="13.2" x14ac:dyDescent="0.25"/>
    <row r="48" customFormat="1" ht="13.2" x14ac:dyDescent="0.25"/>
    <row r="49" customFormat="1" ht="13.2" x14ac:dyDescent="0.25"/>
    <row r="50" customFormat="1" ht="13.2" x14ac:dyDescent="0.25"/>
    <row r="51" customFormat="1" ht="13.2" x14ac:dyDescent="0.25"/>
    <row r="52" customFormat="1" ht="13.2" x14ac:dyDescent="0.25"/>
    <row r="53" customFormat="1" ht="13.2" x14ac:dyDescent="0.25"/>
    <row r="54" customFormat="1" ht="13.2" x14ac:dyDescent="0.25"/>
    <row r="55" customFormat="1" ht="13.2" x14ac:dyDescent="0.25"/>
    <row r="56" customFormat="1" ht="13.2" x14ac:dyDescent="0.25"/>
    <row r="57" customFormat="1" ht="13.2" x14ac:dyDescent="0.25"/>
    <row r="58" customFormat="1" ht="13.2" x14ac:dyDescent="0.25"/>
    <row r="59" customFormat="1" ht="13.2" x14ac:dyDescent="0.25"/>
    <row r="60" customFormat="1" ht="13.2" x14ac:dyDescent="0.25"/>
    <row r="61" customFormat="1" ht="13.2" x14ac:dyDescent="0.25"/>
    <row r="62" customFormat="1" ht="13.2" x14ac:dyDescent="0.25"/>
    <row r="63" customFormat="1" ht="13.2" x14ac:dyDescent="0.25"/>
    <row r="64" customFormat="1" ht="13.2" x14ac:dyDescent="0.25"/>
    <row r="65" customFormat="1" ht="13.2" x14ac:dyDescent="0.25"/>
    <row r="66" customFormat="1" ht="13.2" x14ac:dyDescent="0.25"/>
    <row r="67" customFormat="1" ht="13.2" x14ac:dyDescent="0.25"/>
    <row r="68" customFormat="1" ht="13.2" x14ac:dyDescent="0.25"/>
    <row r="69" customFormat="1" ht="13.2" x14ac:dyDescent="0.25"/>
    <row r="70" customFormat="1" ht="13.2" x14ac:dyDescent="0.25"/>
    <row r="71" customFormat="1" ht="13.2" x14ac:dyDescent="0.25"/>
    <row r="72" customFormat="1" ht="13.2" x14ac:dyDescent="0.25"/>
    <row r="73" customFormat="1" ht="13.2" x14ac:dyDescent="0.25"/>
    <row r="74" customFormat="1" ht="13.2" x14ac:dyDescent="0.25"/>
    <row r="75" customFormat="1" ht="13.2" x14ac:dyDescent="0.25"/>
    <row r="76" customFormat="1" ht="13.2" x14ac:dyDescent="0.25"/>
    <row r="77" customFormat="1" ht="13.2" x14ac:dyDescent="0.25"/>
    <row r="78" customFormat="1" ht="13.2" x14ac:dyDescent="0.25"/>
    <row r="79" customFormat="1" ht="13.2" x14ac:dyDescent="0.25"/>
    <row r="80" customFormat="1" ht="13.2" x14ac:dyDescent="0.25"/>
    <row r="81" customFormat="1" ht="13.2" x14ac:dyDescent="0.25"/>
    <row r="82" customFormat="1" ht="13.2" x14ac:dyDescent="0.25"/>
    <row r="83" customFormat="1" ht="13.2" x14ac:dyDescent="0.25"/>
    <row r="84" customFormat="1" ht="13.2" x14ac:dyDescent="0.25"/>
    <row r="85" customFormat="1" ht="13.2" x14ac:dyDescent="0.25"/>
    <row r="86" customFormat="1" ht="13.2" x14ac:dyDescent="0.25"/>
    <row r="87" customFormat="1" ht="13.2" x14ac:dyDescent="0.25"/>
    <row r="88" customFormat="1" ht="13.2" x14ac:dyDescent="0.25"/>
    <row r="89" customFormat="1" ht="13.2" x14ac:dyDescent="0.25"/>
    <row r="90" customFormat="1" ht="13.2" x14ac:dyDescent="0.25"/>
    <row r="91" customFormat="1" ht="13.2" x14ac:dyDescent="0.25"/>
    <row r="92" customFormat="1" ht="13.2" x14ac:dyDescent="0.25"/>
    <row r="93" customFormat="1" ht="13.2" x14ac:dyDescent="0.25"/>
    <row r="94" customFormat="1" ht="13.2" x14ac:dyDescent="0.25"/>
    <row r="95" customFormat="1" ht="13.2" x14ac:dyDescent="0.25"/>
    <row r="96" customFormat="1" ht="13.2" x14ac:dyDescent="0.25"/>
    <row r="97" customFormat="1" ht="13.2" x14ac:dyDescent="0.25"/>
    <row r="98" customFormat="1" ht="13.2" x14ac:dyDescent="0.25"/>
    <row r="99" customFormat="1" ht="13.2" x14ac:dyDescent="0.25"/>
    <row r="100" customFormat="1" ht="13.2" x14ac:dyDescent="0.25"/>
    <row r="101" customFormat="1" ht="13.2" x14ac:dyDescent="0.25"/>
    <row r="102" customFormat="1" ht="13.2" x14ac:dyDescent="0.25"/>
    <row r="103" customFormat="1" ht="13.2" x14ac:dyDescent="0.25"/>
    <row r="104" customFormat="1" ht="13.2" x14ac:dyDescent="0.25"/>
    <row r="105" customFormat="1" ht="13.2" x14ac:dyDescent="0.25"/>
    <row r="106" customFormat="1" ht="13.2" x14ac:dyDescent="0.25"/>
    <row r="107" customFormat="1" ht="13.2" x14ac:dyDescent="0.25"/>
    <row r="108" customFormat="1" ht="13.2" x14ac:dyDescent="0.25"/>
    <row r="109" customFormat="1" ht="13.2" x14ac:dyDescent="0.25"/>
    <row r="110" customFormat="1" ht="13.2" x14ac:dyDescent="0.25"/>
    <row r="111" customFormat="1" ht="13.2" x14ac:dyDescent="0.25"/>
    <row r="112" customFormat="1" ht="13.2" x14ac:dyDescent="0.25"/>
    <row r="113" customFormat="1" ht="13.2" x14ac:dyDescent="0.25"/>
    <row r="114" customFormat="1" ht="13.2" x14ac:dyDescent="0.25"/>
    <row r="115" customFormat="1" ht="13.2" x14ac:dyDescent="0.25"/>
    <row r="116" customFormat="1" ht="13.2" x14ac:dyDescent="0.25"/>
    <row r="117" customFormat="1" ht="13.2" x14ac:dyDescent="0.25"/>
    <row r="118" customFormat="1" ht="13.2" x14ac:dyDescent="0.25"/>
    <row r="119" customFormat="1" ht="13.2" x14ac:dyDescent="0.25"/>
    <row r="120" customFormat="1" ht="13.2" x14ac:dyDescent="0.25"/>
    <row r="121" customFormat="1" ht="13.2" x14ac:dyDescent="0.25"/>
    <row r="122" customFormat="1" ht="13.2" x14ac:dyDescent="0.25"/>
    <row r="123" customFormat="1" ht="13.2" x14ac:dyDescent="0.25"/>
    <row r="124" customFormat="1" ht="13.2" x14ac:dyDescent="0.25"/>
    <row r="125" customFormat="1" ht="13.2" x14ac:dyDescent="0.25"/>
    <row r="126" customFormat="1" ht="13.2" x14ac:dyDescent="0.25"/>
    <row r="127" customFormat="1" ht="13.2" x14ac:dyDescent="0.25"/>
    <row r="128" customFormat="1" ht="13.2" x14ac:dyDescent="0.25"/>
    <row r="129" customFormat="1" ht="13.2" x14ac:dyDescent="0.25"/>
    <row r="130" customFormat="1" ht="13.2" x14ac:dyDescent="0.25"/>
    <row r="131" customFormat="1" ht="13.2" x14ac:dyDescent="0.25"/>
    <row r="132" customFormat="1" ht="13.2" x14ac:dyDescent="0.25"/>
    <row r="133" customFormat="1" ht="13.2" x14ac:dyDescent="0.25"/>
    <row r="134" customFormat="1" ht="13.2" x14ac:dyDescent="0.25"/>
    <row r="135" customFormat="1" ht="13.2" x14ac:dyDescent="0.25"/>
    <row r="136" customFormat="1" ht="13.2" x14ac:dyDescent="0.25"/>
    <row r="137" customFormat="1" ht="13.2" x14ac:dyDescent="0.25"/>
    <row r="138" customFormat="1" ht="13.2" x14ac:dyDescent="0.25"/>
    <row r="139" customFormat="1" ht="13.2" x14ac:dyDescent="0.25"/>
    <row r="140" customFormat="1" ht="13.2" x14ac:dyDescent="0.25"/>
    <row r="141" customFormat="1" ht="13.2" x14ac:dyDescent="0.25"/>
    <row r="142" customFormat="1" ht="13.2" x14ac:dyDescent="0.25"/>
    <row r="143" customFormat="1" ht="13.2" x14ac:dyDescent="0.25"/>
    <row r="144" customFormat="1" ht="13.2" x14ac:dyDescent="0.25"/>
    <row r="145" customFormat="1" ht="13.2" x14ac:dyDescent="0.25"/>
    <row r="146" customFormat="1" ht="13.2" x14ac:dyDescent="0.25"/>
    <row r="147" customFormat="1" ht="13.2" x14ac:dyDescent="0.25"/>
    <row r="148" customFormat="1" ht="13.2" x14ac:dyDescent="0.25"/>
    <row r="149" customFormat="1" ht="13.2" x14ac:dyDescent="0.25"/>
    <row r="150" customFormat="1" ht="13.2" x14ac:dyDescent="0.25"/>
    <row r="151" customFormat="1" ht="13.2" x14ac:dyDescent="0.25"/>
    <row r="152" customFormat="1" ht="13.2" x14ac:dyDescent="0.25"/>
    <row r="153" customFormat="1" ht="13.2" x14ac:dyDescent="0.25"/>
    <row r="154" customFormat="1" ht="13.2" x14ac:dyDescent="0.25"/>
    <row r="155" customFormat="1" ht="13.2" x14ac:dyDescent="0.25"/>
    <row r="156" customFormat="1" ht="13.2" x14ac:dyDescent="0.25"/>
    <row r="157" customFormat="1" ht="13.2" x14ac:dyDescent="0.25"/>
    <row r="158" customFormat="1" ht="13.2" x14ac:dyDescent="0.25"/>
    <row r="159" customFormat="1" ht="13.2" x14ac:dyDescent="0.25"/>
    <row r="160" customFormat="1" ht="13.2" x14ac:dyDescent="0.25"/>
    <row r="161" customFormat="1" ht="13.2" x14ac:dyDescent="0.25"/>
    <row r="162" customFormat="1" ht="13.2" x14ac:dyDescent="0.25"/>
    <row r="163" customFormat="1" ht="13.2" x14ac:dyDescent="0.25"/>
    <row r="164" customFormat="1" ht="13.2" x14ac:dyDescent="0.25"/>
    <row r="165" customFormat="1" ht="13.2" x14ac:dyDescent="0.25"/>
    <row r="166" customFormat="1" ht="13.2" x14ac:dyDescent="0.25"/>
    <row r="167" customFormat="1" ht="13.2" x14ac:dyDescent="0.25"/>
    <row r="168" customFormat="1" ht="13.2" x14ac:dyDescent="0.25"/>
    <row r="169" customFormat="1" ht="13.2" x14ac:dyDescent="0.25"/>
    <row r="170" customFormat="1" ht="13.2" x14ac:dyDescent="0.25"/>
    <row r="171" customFormat="1" ht="13.2" x14ac:dyDescent="0.25"/>
    <row r="172" customFormat="1" ht="13.2" x14ac:dyDescent="0.25"/>
    <row r="173" customFormat="1" ht="13.2" x14ac:dyDescent="0.25"/>
    <row r="174" customFormat="1" ht="13.2" x14ac:dyDescent="0.25"/>
    <row r="175" customFormat="1" ht="13.2" x14ac:dyDescent="0.25"/>
    <row r="176" customFormat="1" ht="13.2" x14ac:dyDescent="0.25"/>
    <row r="177" customFormat="1" ht="13.2" x14ac:dyDescent="0.25"/>
    <row r="178" customFormat="1" ht="13.2" x14ac:dyDescent="0.25"/>
    <row r="179" customFormat="1" ht="13.2" x14ac:dyDescent="0.25"/>
    <row r="180" customFormat="1" ht="13.2" x14ac:dyDescent="0.25"/>
    <row r="181" customFormat="1" ht="13.2" x14ac:dyDescent="0.25"/>
    <row r="182" customFormat="1" ht="13.2" x14ac:dyDescent="0.25"/>
    <row r="183" customFormat="1" ht="13.2" x14ac:dyDescent="0.25"/>
    <row r="184" customFormat="1" ht="13.2" x14ac:dyDescent="0.25"/>
    <row r="185" customFormat="1" ht="13.2" x14ac:dyDescent="0.25"/>
    <row r="186" customFormat="1" ht="13.2" x14ac:dyDescent="0.25"/>
    <row r="187" customFormat="1" ht="13.2" x14ac:dyDescent="0.25"/>
    <row r="188" customFormat="1" ht="13.2" x14ac:dyDescent="0.25"/>
    <row r="189" customFormat="1" ht="13.2" x14ac:dyDescent="0.25"/>
    <row r="190" customFormat="1" ht="13.2" x14ac:dyDescent="0.25"/>
    <row r="191" customFormat="1" ht="13.2" x14ac:dyDescent="0.25"/>
    <row r="192" customFormat="1" ht="13.2" x14ac:dyDescent="0.25"/>
    <row r="193" customFormat="1" ht="13.2" x14ac:dyDescent="0.25"/>
    <row r="194" customFormat="1" ht="13.2" x14ac:dyDescent="0.25"/>
    <row r="195" customFormat="1" ht="13.2" x14ac:dyDescent="0.25"/>
    <row r="196" customFormat="1" ht="13.2" x14ac:dyDescent="0.25"/>
    <row r="197" customFormat="1" ht="13.2" x14ac:dyDescent="0.25"/>
    <row r="198" customFormat="1" ht="13.2" x14ac:dyDescent="0.25"/>
    <row r="199" customFormat="1" ht="13.2" x14ac:dyDescent="0.25"/>
    <row r="200" customFormat="1" ht="13.2" x14ac:dyDescent="0.25"/>
    <row r="201" customFormat="1" ht="13.2" x14ac:dyDescent="0.25"/>
    <row r="202" customFormat="1" ht="13.2" x14ac:dyDescent="0.25"/>
    <row r="203" customFormat="1" ht="13.2" x14ac:dyDescent="0.25"/>
    <row r="204" customFormat="1" ht="13.2" x14ac:dyDescent="0.25"/>
    <row r="205" customFormat="1" ht="13.2" x14ac:dyDescent="0.25"/>
    <row r="206" customFormat="1" ht="13.2" x14ac:dyDescent="0.25"/>
    <row r="207" customFormat="1" ht="13.2" x14ac:dyDescent="0.25"/>
    <row r="208" customFormat="1" ht="13.2" x14ac:dyDescent="0.25"/>
    <row r="209" customFormat="1" ht="13.2" x14ac:dyDescent="0.25"/>
    <row r="210" customFormat="1" ht="13.2" x14ac:dyDescent="0.25"/>
    <row r="211" customFormat="1" ht="13.2" x14ac:dyDescent="0.25"/>
    <row r="212" customFormat="1" ht="13.2" x14ac:dyDescent="0.25"/>
    <row r="213" customFormat="1" ht="13.2" x14ac:dyDescent="0.25"/>
    <row r="214" customFormat="1" ht="13.2" x14ac:dyDescent="0.25"/>
    <row r="215" customFormat="1" ht="13.2" x14ac:dyDescent="0.25"/>
    <row r="216" customFormat="1" ht="13.2" x14ac:dyDescent="0.25"/>
    <row r="217" customFormat="1" ht="13.2" x14ac:dyDescent="0.25"/>
    <row r="218" customFormat="1" ht="13.2" x14ac:dyDescent="0.25"/>
    <row r="219" customFormat="1" ht="13.2" x14ac:dyDescent="0.25"/>
    <row r="220" customFormat="1" ht="13.2" x14ac:dyDescent="0.25"/>
    <row r="221" customFormat="1" ht="13.2" x14ac:dyDescent="0.25"/>
    <row r="222" customFormat="1" ht="13.2" x14ac:dyDescent="0.25"/>
    <row r="223" customFormat="1" ht="13.2" x14ac:dyDescent="0.25"/>
    <row r="224" customFormat="1" ht="13.2" x14ac:dyDescent="0.25"/>
    <row r="225" customFormat="1" ht="13.2" x14ac:dyDescent="0.25"/>
    <row r="226" customFormat="1" ht="13.2" x14ac:dyDescent="0.25"/>
    <row r="227" customFormat="1" ht="13.2" x14ac:dyDescent="0.25"/>
    <row r="228" customFormat="1" ht="13.2" x14ac:dyDescent="0.25"/>
    <row r="229" customFormat="1" ht="13.2" x14ac:dyDescent="0.25"/>
    <row r="230" customFormat="1" ht="13.2" x14ac:dyDescent="0.25"/>
    <row r="231" customFormat="1" ht="13.2" x14ac:dyDescent="0.25"/>
    <row r="232" customFormat="1" ht="13.2" x14ac:dyDescent="0.25"/>
    <row r="233" customFormat="1" ht="13.2" x14ac:dyDescent="0.25"/>
    <row r="234" customFormat="1" ht="13.2" x14ac:dyDescent="0.25"/>
    <row r="235" customFormat="1" ht="13.2" x14ac:dyDescent="0.25"/>
    <row r="236" customFormat="1" ht="13.2" x14ac:dyDescent="0.25"/>
    <row r="237" customFormat="1" ht="13.2" x14ac:dyDescent="0.25"/>
    <row r="238" customFormat="1" ht="13.2" x14ac:dyDescent="0.25"/>
    <row r="239" customFormat="1" ht="13.2" x14ac:dyDescent="0.25"/>
    <row r="240" customFormat="1" ht="13.2" x14ac:dyDescent="0.25"/>
    <row r="241" customFormat="1" ht="13.2" x14ac:dyDescent="0.25"/>
    <row r="242" customFormat="1" ht="13.2" x14ac:dyDescent="0.25"/>
    <row r="243" customFormat="1" ht="13.2" x14ac:dyDescent="0.25"/>
    <row r="244" customFormat="1" ht="13.2" x14ac:dyDescent="0.25"/>
    <row r="245" customFormat="1" ht="13.2" x14ac:dyDescent="0.25"/>
    <row r="246" customFormat="1" ht="13.2" x14ac:dyDescent="0.25"/>
    <row r="247" customFormat="1" ht="13.2" x14ac:dyDescent="0.25"/>
    <row r="248" customFormat="1" ht="13.2" x14ac:dyDescent="0.25"/>
    <row r="249" customFormat="1" ht="13.2" x14ac:dyDescent="0.25"/>
    <row r="250" customFormat="1" ht="13.2" x14ac:dyDescent="0.25"/>
  </sheetData>
  <mergeCells count="4">
    <mergeCell ref="D4:H4"/>
    <mergeCell ref="M4:Q4"/>
    <mergeCell ref="D16:I16"/>
    <mergeCell ref="D18:L23"/>
  </mergeCells>
  <phoneticPr fontId="0" type="noConversion"/>
  <pageMargins left="0" right="0" top="0" bottom="0" header="0.51181102362204722" footer="0.51181102362204722"/>
  <pageSetup paperSize="9" fitToWidth="0" fitToHeight="0" orientation="landscape" horizontalDpi="4294967293" verticalDpi="429496729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776E-42C9-9546-92CC-6798F61B6A65}">
  <dimension ref="A1:P187"/>
  <sheetViews>
    <sheetView tabSelected="1" topLeftCell="A87" zoomScale="140" zoomScaleNormal="140" workbookViewId="0">
      <selection activeCell="K15" sqref="K15"/>
    </sheetView>
  </sheetViews>
  <sheetFormatPr defaultColWidth="11" defaultRowHeight="13.2" x14ac:dyDescent="0.25"/>
  <cols>
    <col min="3" max="3" width="15.33203125" customWidth="1"/>
    <col min="4" max="4" width="5.33203125" customWidth="1"/>
    <col min="5" max="5" width="4.77734375" customWidth="1"/>
    <col min="7" max="7" width="2" customWidth="1"/>
    <col min="8" max="8" width="1.6640625" customWidth="1"/>
    <col min="9" max="9" width="13.44140625" customWidth="1"/>
    <col min="10" max="10" width="3.44140625" customWidth="1"/>
  </cols>
  <sheetData>
    <row r="1" spans="1:16" ht="19.2" thickBot="1" x14ac:dyDescent="0.5">
      <c r="A1" s="56" t="s">
        <v>21</v>
      </c>
      <c r="B1" s="1"/>
      <c r="C1" s="1"/>
      <c r="D1" s="73"/>
      <c r="E1" s="76"/>
      <c r="F1" s="18"/>
      <c r="G1" s="19"/>
      <c r="H1" s="20"/>
      <c r="I1" s="45"/>
      <c r="J1" s="28"/>
      <c r="K1" s="29"/>
      <c r="L1" s="18"/>
    </row>
    <row r="2" spans="1:16" ht="19.2" thickBot="1" x14ac:dyDescent="0.5">
      <c r="A2" s="56"/>
      <c r="B2" s="57"/>
      <c r="C2" s="50"/>
      <c r="D2" s="92"/>
      <c r="E2" s="93"/>
      <c r="F2" s="18"/>
      <c r="H2" s="82" t="s">
        <v>120</v>
      </c>
      <c r="I2" s="112"/>
      <c r="J2" s="83"/>
    </row>
    <row r="3" spans="1:16" ht="18.600000000000001" x14ac:dyDescent="0.45">
      <c r="A3" s="56">
        <v>175</v>
      </c>
      <c r="B3" s="58" t="s">
        <v>32</v>
      </c>
      <c r="C3" s="50"/>
      <c r="D3" s="169">
        <v>27</v>
      </c>
      <c r="E3" s="95"/>
      <c r="F3" s="18"/>
      <c r="G3" s="31"/>
      <c r="H3" s="31"/>
      <c r="I3" s="18"/>
      <c r="P3" s="4"/>
    </row>
    <row r="4" spans="1:16" ht="18.600000000000001" x14ac:dyDescent="0.45">
      <c r="A4" s="56">
        <v>176</v>
      </c>
      <c r="B4" s="57" t="s">
        <v>33</v>
      </c>
      <c r="C4" s="50"/>
      <c r="D4" s="169">
        <v>30</v>
      </c>
      <c r="E4" s="95"/>
      <c r="F4" s="18"/>
      <c r="G4" s="177"/>
      <c r="I4" s="174" t="s">
        <v>114</v>
      </c>
      <c r="J4" s="8"/>
      <c r="N4" s="8"/>
      <c r="P4" s="4"/>
    </row>
    <row r="5" spans="1:16" ht="17.399999999999999" x14ac:dyDescent="0.45">
      <c r="A5" s="59">
        <v>177</v>
      </c>
      <c r="B5" s="61" t="s">
        <v>34</v>
      </c>
      <c r="C5" s="1"/>
      <c r="D5" s="96">
        <v>25</v>
      </c>
      <c r="E5" s="97"/>
      <c r="F5" s="18"/>
      <c r="G5" s="175"/>
      <c r="H5" s="175"/>
      <c r="I5" s="175"/>
    </row>
    <row r="6" spans="1:16" ht="17.399999999999999" x14ac:dyDescent="0.45">
      <c r="A6" s="56">
        <v>178</v>
      </c>
      <c r="B6" s="58" t="s">
        <v>35</v>
      </c>
      <c r="C6" s="1"/>
      <c r="D6" s="94">
        <v>27</v>
      </c>
      <c r="E6" s="95"/>
      <c r="F6" s="18"/>
      <c r="G6" s="178"/>
      <c r="H6" s="179" t="s">
        <v>23</v>
      </c>
      <c r="I6" s="176" t="s">
        <v>23</v>
      </c>
      <c r="J6" s="111"/>
    </row>
    <row r="7" spans="1:16" ht="18.600000000000001" x14ac:dyDescent="0.45">
      <c r="A7" s="56">
        <v>179</v>
      </c>
      <c r="B7" s="58" t="s">
        <v>36</v>
      </c>
      <c r="C7" s="32"/>
      <c r="D7" s="94">
        <v>45</v>
      </c>
      <c r="E7" s="95"/>
      <c r="F7" s="18"/>
      <c r="G7" s="19"/>
      <c r="H7" s="4"/>
      <c r="I7" s="45"/>
      <c r="J7" s="28"/>
      <c r="K7" s="32"/>
      <c r="L7" s="18"/>
    </row>
    <row r="8" spans="1:16" ht="19.2" x14ac:dyDescent="0.45">
      <c r="A8" s="56">
        <v>180</v>
      </c>
      <c r="B8" s="58" t="s">
        <v>37</v>
      </c>
      <c r="C8" s="50"/>
      <c r="D8" s="169">
        <v>32</v>
      </c>
      <c r="E8" s="98"/>
      <c r="F8" s="21"/>
      <c r="G8" s="19"/>
      <c r="H8" s="30"/>
      <c r="I8" s="45"/>
      <c r="J8" s="33"/>
      <c r="K8" s="34"/>
      <c r="L8" s="18"/>
    </row>
    <row r="9" spans="1:16" ht="18.600000000000001" x14ac:dyDescent="0.45">
      <c r="A9" s="56">
        <v>181</v>
      </c>
      <c r="B9" s="58" t="s">
        <v>38</v>
      </c>
      <c r="C9" s="50"/>
      <c r="D9" s="96">
        <v>30</v>
      </c>
      <c r="E9" s="95"/>
      <c r="F9" s="18"/>
      <c r="G9" s="19"/>
      <c r="H9" s="31"/>
      <c r="I9" s="45"/>
      <c r="J9" s="31"/>
      <c r="K9" s="10"/>
      <c r="L9" s="18"/>
    </row>
    <row r="10" spans="1:16" ht="18.600000000000001" x14ac:dyDescent="0.45">
      <c r="A10" s="59">
        <v>182</v>
      </c>
      <c r="B10" s="193" t="s">
        <v>39</v>
      </c>
      <c r="C10" s="194"/>
      <c r="D10" s="195">
        <v>27</v>
      </c>
      <c r="E10" s="97"/>
      <c r="F10" s="18"/>
      <c r="G10" s="19"/>
      <c r="H10" s="4"/>
      <c r="I10" s="45"/>
      <c r="J10" s="28"/>
      <c r="K10" s="32"/>
      <c r="L10" s="18"/>
    </row>
    <row r="11" spans="1:16" ht="18.600000000000001" x14ac:dyDescent="0.45">
      <c r="A11" s="56">
        <v>183</v>
      </c>
      <c r="B11" s="58" t="s">
        <v>40</v>
      </c>
      <c r="C11" s="50"/>
      <c r="D11" s="94">
        <v>17</v>
      </c>
      <c r="E11" s="95"/>
      <c r="F11" s="18"/>
      <c r="G11" s="19"/>
      <c r="H11" s="4"/>
      <c r="I11" s="45"/>
      <c r="J11" s="28"/>
      <c r="K11" s="32"/>
      <c r="L11" s="18"/>
    </row>
    <row r="12" spans="1:16" ht="18.600000000000001" x14ac:dyDescent="0.45">
      <c r="A12" s="59">
        <v>184</v>
      </c>
      <c r="B12" s="58"/>
      <c r="C12" s="1"/>
      <c r="D12" s="96"/>
      <c r="E12" s="97"/>
      <c r="F12" s="18"/>
      <c r="G12" s="19"/>
      <c r="H12" s="3"/>
      <c r="I12" s="45"/>
      <c r="J12" s="28"/>
      <c r="K12" s="32"/>
      <c r="L12" s="18"/>
    </row>
    <row r="13" spans="1:16" ht="18.600000000000001" x14ac:dyDescent="0.45">
      <c r="A13" s="56">
        <v>185</v>
      </c>
      <c r="B13" s="58" t="s">
        <v>41</v>
      </c>
      <c r="C13" s="50"/>
      <c r="D13" s="94">
        <v>17</v>
      </c>
      <c r="E13" s="95" t="s">
        <v>23</v>
      </c>
      <c r="F13" s="18"/>
      <c r="G13" s="19"/>
      <c r="H13" s="4"/>
      <c r="I13" s="45"/>
      <c r="J13" s="28"/>
      <c r="K13" s="32"/>
      <c r="L13" s="18"/>
    </row>
    <row r="14" spans="1:16" ht="18.600000000000001" x14ac:dyDescent="0.45">
      <c r="A14" s="59">
        <v>186</v>
      </c>
      <c r="B14" s="58"/>
      <c r="C14" s="1"/>
      <c r="D14" s="99"/>
      <c r="E14" s="97"/>
      <c r="F14" s="18"/>
      <c r="G14" s="19"/>
      <c r="H14" s="30"/>
      <c r="I14" s="45"/>
      <c r="J14" s="35"/>
      <c r="K14" s="10"/>
      <c r="L14" s="18"/>
    </row>
    <row r="15" spans="1:16" ht="18.600000000000001" x14ac:dyDescent="0.45">
      <c r="A15" s="59">
        <v>187</v>
      </c>
      <c r="B15" s="64" t="s">
        <v>42</v>
      </c>
      <c r="C15" s="1"/>
      <c r="D15" s="173">
        <v>22</v>
      </c>
      <c r="E15" s="100" t="s">
        <v>23</v>
      </c>
      <c r="F15" s="18"/>
      <c r="G15" s="19"/>
      <c r="H15" s="31"/>
      <c r="I15" s="45"/>
      <c r="J15" s="30"/>
      <c r="K15" s="10"/>
      <c r="L15" s="18"/>
    </row>
    <row r="16" spans="1:16" ht="18.600000000000001" x14ac:dyDescent="0.45">
      <c r="A16" s="59"/>
      <c r="B16" s="64"/>
      <c r="C16" s="1"/>
      <c r="D16" s="74"/>
      <c r="E16" s="74"/>
      <c r="F16" s="18"/>
      <c r="G16" s="19"/>
      <c r="H16" s="31"/>
      <c r="I16" s="45"/>
      <c r="J16" s="30"/>
      <c r="K16" s="10"/>
      <c r="L16" s="18"/>
    </row>
    <row r="17" spans="1:12" ht="18.600000000000001" x14ac:dyDescent="0.45">
      <c r="A17" s="59"/>
      <c r="B17" s="64"/>
      <c r="C17" s="1"/>
      <c r="D17" s="74"/>
      <c r="E17" s="74"/>
      <c r="F17" s="18"/>
      <c r="G17" s="19"/>
      <c r="H17" s="31"/>
      <c r="I17" s="45"/>
      <c r="J17" s="30"/>
      <c r="K17" s="10"/>
      <c r="L17" s="18"/>
    </row>
    <row r="18" spans="1:12" ht="18.600000000000001" x14ac:dyDescent="0.45">
      <c r="A18" s="59"/>
      <c r="B18" s="64"/>
      <c r="C18" s="1"/>
      <c r="D18" s="74"/>
      <c r="E18" s="74"/>
      <c r="F18" s="18"/>
      <c r="G18" s="19"/>
      <c r="H18" s="31"/>
      <c r="I18" s="45"/>
      <c r="J18" s="30"/>
      <c r="K18" s="10"/>
      <c r="L18" s="81"/>
    </row>
    <row r="19" spans="1:12" ht="18.600000000000001" x14ac:dyDescent="0.45">
      <c r="A19" s="59"/>
      <c r="B19" s="64"/>
      <c r="C19" s="1"/>
      <c r="D19" s="74"/>
      <c r="E19" s="74"/>
      <c r="F19" s="18"/>
      <c r="G19" s="19"/>
      <c r="H19" s="31"/>
      <c r="I19" s="45"/>
      <c r="J19" s="30"/>
      <c r="K19" s="10"/>
      <c r="L19" s="18"/>
    </row>
    <row r="20" spans="1:12" ht="18.600000000000001" x14ac:dyDescent="0.45">
      <c r="A20" s="59"/>
      <c r="B20" s="64"/>
      <c r="C20" s="1"/>
      <c r="D20" s="74"/>
      <c r="E20" s="74"/>
      <c r="F20" s="18"/>
      <c r="G20" s="19"/>
      <c r="H20" s="31"/>
      <c r="I20" s="45"/>
      <c r="J20" s="30"/>
      <c r="K20" s="10"/>
      <c r="L20" s="18"/>
    </row>
    <row r="21" spans="1:12" ht="18.600000000000001" x14ac:dyDescent="0.45">
      <c r="A21" s="59"/>
      <c r="B21" s="64"/>
      <c r="C21" s="1"/>
      <c r="D21" s="74"/>
      <c r="E21" s="74"/>
      <c r="F21" s="18"/>
      <c r="G21" s="19"/>
      <c r="H21" s="31"/>
      <c r="I21" s="45"/>
      <c r="J21" s="30"/>
      <c r="K21" s="10"/>
      <c r="L21" s="18"/>
    </row>
    <row r="22" spans="1:12" ht="18.600000000000001" x14ac:dyDescent="0.45">
      <c r="A22" s="59"/>
      <c r="B22" s="64"/>
      <c r="C22" s="1"/>
      <c r="D22" s="74"/>
      <c r="E22" s="74"/>
      <c r="F22" s="18"/>
      <c r="G22" s="19"/>
      <c r="H22" s="31"/>
      <c r="I22" s="45"/>
      <c r="J22" s="30"/>
      <c r="K22" s="10"/>
      <c r="L22" s="18"/>
    </row>
    <row r="23" spans="1:12" ht="18.600000000000001" x14ac:dyDescent="0.45">
      <c r="A23" s="59"/>
      <c r="B23" s="64"/>
      <c r="C23" s="1"/>
      <c r="D23" s="74"/>
      <c r="E23" s="74"/>
      <c r="F23" s="18"/>
      <c r="G23" s="19"/>
      <c r="H23" s="31"/>
      <c r="I23" s="45"/>
      <c r="J23" s="30"/>
      <c r="K23" s="10"/>
      <c r="L23" s="18"/>
    </row>
    <row r="24" spans="1:12" ht="18.600000000000001" x14ac:dyDescent="0.45">
      <c r="A24" s="59"/>
      <c r="B24" s="1"/>
      <c r="C24" s="1"/>
      <c r="D24" s="73"/>
      <c r="E24" s="76"/>
      <c r="F24" s="18"/>
      <c r="G24" s="19"/>
      <c r="H24" s="4"/>
      <c r="I24" s="31"/>
      <c r="J24" s="28"/>
      <c r="K24" s="32"/>
      <c r="L24" s="18"/>
    </row>
    <row r="25" spans="1:12" ht="18.600000000000001" x14ac:dyDescent="0.45">
      <c r="A25" s="71" t="s">
        <v>22</v>
      </c>
      <c r="B25" s="22"/>
      <c r="C25" s="22"/>
      <c r="D25" s="73"/>
      <c r="E25" s="76"/>
      <c r="H25" s="7"/>
      <c r="I25" s="47"/>
      <c r="J25" s="7"/>
      <c r="K25" s="7"/>
      <c r="L25" s="18"/>
    </row>
    <row r="26" spans="1:12" ht="18.600000000000001" x14ac:dyDescent="0.45">
      <c r="A26" s="63"/>
      <c r="B26" s="57"/>
      <c r="C26" s="61"/>
      <c r="D26" s="92"/>
      <c r="E26" s="101"/>
      <c r="F26" s="17"/>
      <c r="H26" s="26"/>
      <c r="I26" s="45"/>
      <c r="J26" s="36"/>
      <c r="K26" s="37"/>
      <c r="L26" s="18"/>
    </row>
    <row r="27" spans="1:12" ht="18.600000000000001" x14ac:dyDescent="0.45">
      <c r="A27" s="63">
        <v>200</v>
      </c>
      <c r="B27" s="57" t="s">
        <v>43</v>
      </c>
      <c r="C27" s="60"/>
      <c r="D27" s="96">
        <v>30</v>
      </c>
      <c r="E27" s="97"/>
      <c r="F27" s="4"/>
      <c r="H27" s="26"/>
      <c r="I27" s="45"/>
      <c r="J27" s="36"/>
      <c r="K27" s="37"/>
      <c r="L27" s="18"/>
    </row>
    <row r="28" spans="1:12" ht="18.600000000000001" x14ac:dyDescent="0.45">
      <c r="A28" s="63">
        <v>201</v>
      </c>
      <c r="B28" s="57" t="s">
        <v>44</v>
      </c>
      <c r="C28" s="61"/>
      <c r="D28" s="94">
        <v>35</v>
      </c>
      <c r="E28" s="98"/>
      <c r="F28" s="4"/>
      <c r="H28" s="3"/>
      <c r="I28" s="45"/>
      <c r="J28" s="49"/>
      <c r="K28" s="50"/>
      <c r="L28" s="18"/>
    </row>
    <row r="29" spans="1:12" ht="18.600000000000001" x14ac:dyDescent="0.45">
      <c r="A29" s="63">
        <v>202</v>
      </c>
      <c r="B29" s="57" t="s">
        <v>45</v>
      </c>
      <c r="C29" s="61"/>
      <c r="D29" s="94">
        <v>25</v>
      </c>
      <c r="E29" s="98"/>
      <c r="F29" s="4"/>
      <c r="H29" s="32"/>
      <c r="I29" s="45"/>
      <c r="J29" s="32"/>
      <c r="K29" s="10"/>
      <c r="L29" s="18"/>
    </row>
    <row r="30" spans="1:12" ht="18.600000000000001" x14ac:dyDescent="0.45">
      <c r="A30" s="63">
        <v>203</v>
      </c>
      <c r="B30" s="66" t="s">
        <v>46</v>
      </c>
      <c r="C30" s="60"/>
      <c r="D30" s="96">
        <v>20</v>
      </c>
      <c r="E30" s="97"/>
      <c r="F30" s="6"/>
      <c r="H30" s="38"/>
      <c r="I30" s="45"/>
      <c r="J30" s="38"/>
      <c r="K30" s="10"/>
      <c r="L30" s="18"/>
    </row>
    <row r="31" spans="1:12" ht="18.600000000000001" x14ac:dyDescent="0.45">
      <c r="A31" s="63">
        <v>204</v>
      </c>
      <c r="B31" s="64" t="s">
        <v>47</v>
      </c>
      <c r="C31" s="64"/>
      <c r="D31" s="94">
        <v>25</v>
      </c>
      <c r="E31" s="98"/>
      <c r="F31" s="4"/>
      <c r="H31" s="38"/>
      <c r="I31" s="45"/>
      <c r="J31" s="38"/>
      <c r="K31" s="10"/>
      <c r="L31" s="18"/>
    </row>
    <row r="32" spans="1:12" ht="18.600000000000001" x14ac:dyDescent="0.45">
      <c r="A32" s="63">
        <v>205</v>
      </c>
      <c r="B32" s="57" t="s">
        <v>48</v>
      </c>
      <c r="C32" s="60"/>
      <c r="D32" s="94">
        <v>17</v>
      </c>
      <c r="E32" s="97"/>
      <c r="F32" s="5"/>
      <c r="H32" s="10"/>
      <c r="I32" s="45"/>
      <c r="J32" s="10"/>
      <c r="K32" s="10"/>
      <c r="L32" s="18"/>
    </row>
    <row r="33" spans="1:14" ht="18.600000000000001" x14ac:dyDescent="0.45">
      <c r="A33" s="59">
        <v>206</v>
      </c>
      <c r="B33" s="64" t="s">
        <v>49</v>
      </c>
      <c r="C33" s="64"/>
      <c r="D33" s="96">
        <v>20</v>
      </c>
      <c r="E33" s="97"/>
      <c r="F33" s="18"/>
      <c r="G33" s="19"/>
      <c r="H33" s="18"/>
      <c r="I33" s="45"/>
      <c r="J33" s="18"/>
      <c r="K33" s="18"/>
      <c r="L33" s="18"/>
    </row>
    <row r="34" spans="1:14" ht="18.600000000000001" x14ac:dyDescent="0.45">
      <c r="A34" s="63">
        <v>207</v>
      </c>
      <c r="B34" s="57" t="s">
        <v>50</v>
      </c>
      <c r="C34" s="61"/>
      <c r="D34" s="94">
        <v>15</v>
      </c>
      <c r="E34" s="95"/>
      <c r="F34" s="5"/>
      <c r="H34" s="12"/>
      <c r="I34" s="45"/>
      <c r="J34" s="10"/>
      <c r="K34" s="10"/>
      <c r="L34" s="18"/>
    </row>
    <row r="35" spans="1:14" ht="18.600000000000001" x14ac:dyDescent="0.45">
      <c r="A35" s="63">
        <v>208</v>
      </c>
      <c r="B35" s="57" t="s">
        <v>51</v>
      </c>
      <c r="C35" s="60"/>
      <c r="D35" s="96">
        <v>17</v>
      </c>
      <c r="E35" s="97"/>
      <c r="F35" s="2"/>
      <c r="H35" s="32"/>
      <c r="I35" s="45"/>
      <c r="J35" s="32"/>
      <c r="K35" s="10"/>
      <c r="L35" s="18"/>
    </row>
    <row r="36" spans="1:14" ht="18.600000000000001" x14ac:dyDescent="0.45">
      <c r="A36" s="59">
        <v>209</v>
      </c>
      <c r="B36" s="65" t="s">
        <v>52</v>
      </c>
      <c r="C36" s="64"/>
      <c r="D36" s="96">
        <v>30</v>
      </c>
      <c r="E36" s="97"/>
      <c r="H36" s="32"/>
      <c r="I36" s="45"/>
      <c r="J36" s="32"/>
      <c r="K36" s="10"/>
      <c r="L36" s="18"/>
    </row>
    <row r="37" spans="1:14" ht="18.600000000000001" x14ac:dyDescent="0.45">
      <c r="A37" s="59">
        <v>210</v>
      </c>
      <c r="B37" s="65" t="s">
        <v>53</v>
      </c>
      <c r="C37" s="64"/>
      <c r="D37" s="96">
        <v>50</v>
      </c>
      <c r="E37" s="97"/>
      <c r="F37" s="18"/>
      <c r="G37" s="19"/>
      <c r="H37" s="20"/>
      <c r="I37" s="45"/>
      <c r="J37" s="29"/>
      <c r="K37" s="29"/>
      <c r="L37" s="18"/>
    </row>
    <row r="38" spans="1:14" ht="18.600000000000001" x14ac:dyDescent="0.45">
      <c r="A38" s="59">
        <v>211</v>
      </c>
      <c r="B38" s="64" t="s">
        <v>54</v>
      </c>
      <c r="C38" s="64"/>
      <c r="D38" s="96">
        <v>30</v>
      </c>
      <c r="E38" s="97"/>
      <c r="F38" s="18"/>
      <c r="G38" s="19"/>
      <c r="H38" s="18"/>
      <c r="I38" s="45"/>
      <c r="J38" s="18"/>
      <c r="K38" s="18"/>
      <c r="L38" s="18"/>
    </row>
    <row r="39" spans="1:14" ht="18.600000000000001" x14ac:dyDescent="0.45">
      <c r="A39" s="59">
        <v>212</v>
      </c>
      <c r="B39" s="65" t="s">
        <v>55</v>
      </c>
      <c r="C39" s="64"/>
      <c r="D39" s="96">
        <v>17</v>
      </c>
      <c r="E39" s="97"/>
      <c r="F39" s="18"/>
      <c r="G39" s="19"/>
      <c r="H39" s="18"/>
      <c r="I39" s="45"/>
      <c r="J39" s="18"/>
      <c r="K39" s="18"/>
      <c r="L39" s="18"/>
    </row>
    <row r="40" spans="1:14" ht="18.600000000000001" x14ac:dyDescent="0.45">
      <c r="A40" s="59">
        <v>213</v>
      </c>
      <c r="B40" s="62" t="s">
        <v>56</v>
      </c>
      <c r="C40" s="62"/>
      <c r="D40" s="195"/>
      <c r="E40" s="97"/>
      <c r="F40" s="18"/>
      <c r="G40" s="19"/>
      <c r="H40" s="18"/>
      <c r="I40" s="45"/>
      <c r="J40" s="18"/>
      <c r="K40" s="18"/>
      <c r="L40" s="18"/>
    </row>
    <row r="41" spans="1:14" ht="18.600000000000001" x14ac:dyDescent="0.45">
      <c r="A41" s="59">
        <v>214</v>
      </c>
      <c r="B41" s="62" t="s">
        <v>57</v>
      </c>
      <c r="C41" s="62"/>
      <c r="D41" s="195">
        <v>15</v>
      </c>
      <c r="E41" s="97"/>
      <c r="F41" s="18"/>
      <c r="G41" s="19"/>
      <c r="H41" s="18"/>
      <c r="I41" s="45"/>
      <c r="J41" s="18"/>
      <c r="K41" s="18"/>
      <c r="L41" s="18"/>
    </row>
    <row r="42" spans="1:14" ht="18.600000000000001" x14ac:dyDescent="0.45">
      <c r="A42" s="59">
        <v>215</v>
      </c>
      <c r="B42" s="62" t="s">
        <v>58</v>
      </c>
      <c r="C42" s="62"/>
      <c r="D42" s="196">
        <v>15</v>
      </c>
      <c r="E42" s="97"/>
      <c r="F42" s="18"/>
      <c r="G42" s="19"/>
      <c r="H42" s="18"/>
      <c r="I42" s="45"/>
      <c r="J42" s="18"/>
      <c r="K42" s="18"/>
      <c r="L42" s="18"/>
    </row>
    <row r="43" spans="1:14" ht="18.600000000000001" x14ac:dyDescent="0.45">
      <c r="A43" s="59">
        <v>216</v>
      </c>
      <c r="B43" s="65" t="s">
        <v>116</v>
      </c>
      <c r="C43" s="64"/>
      <c r="D43" s="108">
        <v>25</v>
      </c>
      <c r="E43" s="109"/>
      <c r="F43" s="110"/>
      <c r="G43" s="19"/>
      <c r="H43" s="18"/>
      <c r="I43" s="45"/>
      <c r="J43" s="18"/>
      <c r="K43" s="18"/>
      <c r="L43" s="18"/>
    </row>
    <row r="44" spans="1:14" ht="18.600000000000001" x14ac:dyDescent="0.45">
      <c r="A44" s="59"/>
      <c r="B44" s="64" t="s">
        <v>23</v>
      </c>
      <c r="C44" s="64"/>
      <c r="D44" s="183"/>
      <c r="E44" s="100"/>
      <c r="F44" s="175"/>
      <c r="G44" s="19"/>
      <c r="H44" s="18"/>
      <c r="I44" s="45"/>
      <c r="J44" s="18"/>
      <c r="K44" s="18"/>
      <c r="L44" s="18"/>
    </row>
    <row r="45" spans="1:14" ht="18.600000000000001" x14ac:dyDescent="0.45">
      <c r="A45" s="59"/>
      <c r="B45" s="65" t="s">
        <v>23</v>
      </c>
      <c r="C45" s="65"/>
      <c r="D45" s="180"/>
      <c r="E45" s="181"/>
      <c r="F45" s="18"/>
      <c r="G45" s="19"/>
      <c r="H45" s="18"/>
      <c r="I45" s="45"/>
      <c r="J45" s="18"/>
      <c r="K45" s="18"/>
      <c r="L45" s="18"/>
    </row>
    <row r="46" spans="1:14" ht="18.600000000000001" x14ac:dyDescent="0.45">
      <c r="A46" s="59"/>
      <c r="B46" s="65" t="s">
        <v>23</v>
      </c>
      <c r="C46" s="65"/>
      <c r="D46" s="181"/>
      <c r="E46" s="181"/>
      <c r="F46" s="18"/>
      <c r="G46" s="19"/>
      <c r="H46" s="18"/>
      <c r="I46" s="45"/>
      <c r="J46" s="18"/>
      <c r="K46" s="18"/>
      <c r="L46" s="18"/>
    </row>
    <row r="47" spans="1:14" ht="18.600000000000001" x14ac:dyDescent="0.45">
      <c r="A47" s="59"/>
      <c r="B47" s="65" t="s">
        <v>23</v>
      </c>
      <c r="C47" s="65"/>
      <c r="D47" s="181"/>
      <c r="E47" s="181"/>
      <c r="F47" s="18"/>
      <c r="G47" s="19"/>
      <c r="H47" s="18"/>
      <c r="I47" s="171"/>
      <c r="J47" s="18"/>
      <c r="K47" s="18"/>
      <c r="L47" s="18"/>
    </row>
    <row r="48" spans="1:14" ht="19.2" x14ac:dyDescent="0.45">
      <c r="A48" s="59"/>
      <c r="B48" s="70" t="s">
        <v>23</v>
      </c>
      <c r="C48" s="70"/>
      <c r="D48" s="182"/>
      <c r="E48" s="182"/>
      <c r="F48" s="18"/>
      <c r="G48" s="19"/>
      <c r="H48" s="20"/>
      <c r="I48" s="45"/>
      <c r="J48" s="42"/>
      <c r="K48" s="42"/>
      <c r="L48" s="1"/>
      <c r="M48" s="1"/>
      <c r="N48" s="1"/>
    </row>
    <row r="49" spans="1:16" ht="18.600000000000001" x14ac:dyDescent="0.45">
      <c r="A49" s="59"/>
      <c r="B49" s="1"/>
      <c r="C49" s="1"/>
      <c r="D49" s="73"/>
      <c r="E49" s="76" t="s">
        <v>23</v>
      </c>
      <c r="F49" s="18"/>
      <c r="G49" s="8"/>
      <c r="H49" s="20"/>
      <c r="I49" s="8"/>
      <c r="J49" s="20"/>
      <c r="K49" s="10"/>
      <c r="L49" s="8"/>
      <c r="M49" s="8"/>
      <c r="N49" s="8"/>
      <c r="O49" s="8"/>
      <c r="P49" s="8"/>
    </row>
    <row r="50" spans="1:16" ht="18.600000000000001" x14ac:dyDescent="0.45">
      <c r="A50" s="56" t="s">
        <v>24</v>
      </c>
      <c r="B50" s="1"/>
      <c r="C50" s="1"/>
      <c r="D50" s="73"/>
      <c r="E50" s="76"/>
      <c r="F50" s="8"/>
      <c r="G50" s="8"/>
      <c r="H50" s="31"/>
      <c r="I50" s="8"/>
      <c r="J50" s="31"/>
      <c r="K50" s="10"/>
      <c r="L50" s="8"/>
      <c r="M50" s="8"/>
      <c r="N50" s="8"/>
      <c r="O50" s="8"/>
      <c r="P50" s="8"/>
    </row>
    <row r="51" spans="1:16" ht="18.600000000000001" x14ac:dyDescent="0.45">
      <c r="A51" s="59">
        <v>230</v>
      </c>
      <c r="B51" s="57" t="s">
        <v>59</v>
      </c>
      <c r="C51" s="52"/>
      <c r="D51" s="184">
        <v>32</v>
      </c>
      <c r="E51" s="101"/>
      <c r="F51" s="8"/>
      <c r="G51" s="19"/>
      <c r="H51" s="32"/>
      <c r="I51" s="45"/>
      <c r="J51" s="32"/>
      <c r="K51" s="10"/>
      <c r="L51" s="8"/>
      <c r="M51" s="8"/>
      <c r="N51" s="8"/>
    </row>
    <row r="52" spans="1:16" ht="18.600000000000001" x14ac:dyDescent="0.45">
      <c r="A52" s="59">
        <v>231</v>
      </c>
      <c r="B52" s="66" t="s">
        <v>60</v>
      </c>
      <c r="C52" s="66"/>
      <c r="D52" s="169">
        <v>27</v>
      </c>
      <c r="E52" s="98"/>
      <c r="F52" s="18"/>
      <c r="G52" s="19"/>
      <c r="H52" s="14"/>
      <c r="I52" s="45"/>
      <c r="J52" s="28"/>
      <c r="K52" s="32"/>
      <c r="L52" s="18"/>
    </row>
    <row r="53" spans="1:16" ht="18.600000000000001" x14ac:dyDescent="0.45">
      <c r="A53" s="59">
        <v>232</v>
      </c>
      <c r="B53" s="57" t="s">
        <v>61</v>
      </c>
      <c r="C53" s="66"/>
      <c r="D53" s="169">
        <v>25</v>
      </c>
      <c r="E53" s="98"/>
      <c r="F53" s="18"/>
      <c r="G53" s="19"/>
      <c r="H53" s="3"/>
      <c r="I53" s="45"/>
      <c r="J53" s="28"/>
      <c r="K53" s="32"/>
      <c r="L53" s="18"/>
    </row>
    <row r="54" spans="1:16" ht="18.600000000000001" x14ac:dyDescent="0.45">
      <c r="A54" s="59">
        <v>233</v>
      </c>
      <c r="B54" s="57" t="s">
        <v>62</v>
      </c>
      <c r="C54" s="64"/>
      <c r="D54" s="172">
        <v>22</v>
      </c>
      <c r="E54" s="97"/>
      <c r="F54" s="18"/>
      <c r="G54" s="19"/>
      <c r="H54" s="14"/>
      <c r="I54" s="45"/>
      <c r="J54" s="28"/>
      <c r="K54" s="32"/>
      <c r="L54" s="18"/>
    </row>
    <row r="55" spans="1:16" ht="18.600000000000001" x14ac:dyDescent="0.45">
      <c r="A55" s="59">
        <v>234</v>
      </c>
      <c r="B55" s="57" t="s">
        <v>63</v>
      </c>
      <c r="C55" s="66"/>
      <c r="D55" s="169">
        <v>20</v>
      </c>
      <c r="E55" s="98" t="s">
        <v>23</v>
      </c>
      <c r="F55" s="18"/>
      <c r="G55" s="19"/>
      <c r="H55" s="20"/>
      <c r="I55" s="45"/>
      <c r="J55" s="11"/>
      <c r="K55" s="10"/>
      <c r="L55" s="18"/>
    </row>
    <row r="56" spans="1:16" ht="18.600000000000001" x14ac:dyDescent="0.45">
      <c r="A56" s="59">
        <v>235</v>
      </c>
      <c r="B56" s="57" t="s">
        <v>64</v>
      </c>
      <c r="C56" s="67"/>
      <c r="D56" s="172">
        <v>25</v>
      </c>
      <c r="E56" s="97"/>
      <c r="F56" s="18"/>
      <c r="G56" s="19"/>
      <c r="H56" s="3"/>
      <c r="I56" s="45"/>
      <c r="J56" s="28"/>
      <c r="K56" s="32"/>
      <c r="L56" s="18"/>
    </row>
    <row r="57" spans="1:16" ht="18.600000000000001" x14ac:dyDescent="0.45">
      <c r="A57" s="59">
        <v>236</v>
      </c>
      <c r="B57" s="66" t="s">
        <v>65</v>
      </c>
      <c r="C57" s="67"/>
      <c r="D57" s="172">
        <v>17</v>
      </c>
      <c r="E57" s="97"/>
      <c r="F57" s="18"/>
      <c r="G57" s="19"/>
      <c r="H57" s="3"/>
      <c r="I57" s="45"/>
      <c r="J57" s="28"/>
      <c r="K57" s="32"/>
      <c r="L57" s="18"/>
    </row>
    <row r="58" spans="1:16" ht="18.600000000000001" x14ac:dyDescent="0.45">
      <c r="A58" s="59">
        <v>237</v>
      </c>
      <c r="B58" s="57" t="s">
        <v>66</v>
      </c>
      <c r="C58" s="64"/>
      <c r="D58" s="172">
        <v>17</v>
      </c>
      <c r="E58" s="97" t="s">
        <v>23</v>
      </c>
      <c r="F58" s="80"/>
      <c r="G58" s="19"/>
      <c r="H58" s="3"/>
      <c r="I58" s="45"/>
      <c r="J58" s="39"/>
      <c r="K58" s="32"/>
      <c r="L58" s="18"/>
    </row>
    <row r="59" spans="1:16" ht="18.600000000000001" x14ac:dyDescent="0.45">
      <c r="A59" s="59">
        <v>238</v>
      </c>
      <c r="B59" s="57" t="s">
        <v>67</v>
      </c>
      <c r="C59" s="66"/>
      <c r="D59" s="169">
        <v>20</v>
      </c>
      <c r="E59" s="98" t="s">
        <v>23</v>
      </c>
      <c r="F59" s="80"/>
      <c r="G59" s="19"/>
      <c r="H59" s="3"/>
      <c r="I59" s="47"/>
      <c r="J59" s="28"/>
      <c r="K59" s="32"/>
      <c r="L59" s="18"/>
    </row>
    <row r="60" spans="1:16" ht="18.600000000000001" x14ac:dyDescent="0.45">
      <c r="A60" s="59">
        <v>239</v>
      </c>
      <c r="B60" s="57" t="s">
        <v>68</v>
      </c>
      <c r="C60" s="64"/>
      <c r="D60" s="172">
        <v>15</v>
      </c>
      <c r="E60" s="97"/>
      <c r="F60" s="18"/>
      <c r="G60" s="19"/>
      <c r="H60" s="3"/>
      <c r="I60" s="47"/>
      <c r="J60" s="28"/>
      <c r="K60" s="32"/>
      <c r="L60" s="18"/>
    </row>
    <row r="61" spans="1:16" ht="18.600000000000001" x14ac:dyDescent="0.45">
      <c r="A61" s="59">
        <v>240</v>
      </c>
      <c r="B61" s="66" t="s">
        <v>23</v>
      </c>
      <c r="C61" s="64"/>
      <c r="D61" s="172"/>
      <c r="E61" s="102"/>
      <c r="F61" s="18"/>
      <c r="G61" s="19"/>
      <c r="H61" s="3"/>
      <c r="I61" s="47"/>
      <c r="J61" s="28"/>
      <c r="K61" s="32"/>
      <c r="L61" s="18"/>
    </row>
    <row r="62" spans="1:16" ht="18.600000000000001" x14ac:dyDescent="0.45">
      <c r="A62" s="59">
        <v>241</v>
      </c>
      <c r="B62" s="1" t="s">
        <v>23</v>
      </c>
      <c r="C62" s="2"/>
      <c r="D62" s="185"/>
      <c r="E62" s="104"/>
      <c r="F62" s="18"/>
      <c r="G62" s="19"/>
      <c r="H62" s="3"/>
      <c r="I62" s="47"/>
      <c r="J62" s="28"/>
      <c r="K62" s="32"/>
      <c r="L62" s="18"/>
    </row>
    <row r="63" spans="1:16" ht="18.600000000000001" x14ac:dyDescent="0.45">
      <c r="A63" s="59">
        <v>242</v>
      </c>
      <c r="B63" s="70" t="s">
        <v>23</v>
      </c>
      <c r="C63" s="70"/>
      <c r="D63" s="186"/>
      <c r="E63" s="105"/>
      <c r="F63" s="18"/>
      <c r="G63" s="19"/>
      <c r="H63" s="3"/>
      <c r="I63" s="47"/>
      <c r="J63" s="28"/>
      <c r="K63" s="32"/>
      <c r="L63" s="18"/>
    </row>
    <row r="64" spans="1:16" ht="18.600000000000001" x14ac:dyDescent="0.45">
      <c r="A64" s="5"/>
      <c r="B64" s="2"/>
      <c r="C64" s="2"/>
      <c r="D64" s="75"/>
      <c r="E64" s="79"/>
      <c r="F64" s="18"/>
      <c r="G64" s="19"/>
      <c r="H64" s="3"/>
      <c r="I64" s="47"/>
      <c r="J64" s="28"/>
      <c r="K64" s="32"/>
      <c r="L64" s="18"/>
    </row>
    <row r="65" spans="1:16" ht="18.600000000000001" x14ac:dyDescent="0.45">
      <c r="A65" s="59"/>
      <c r="B65" s="62"/>
      <c r="C65" s="1"/>
      <c r="D65" s="76"/>
      <c r="E65" s="73"/>
      <c r="F65" s="18"/>
      <c r="G65" s="19"/>
      <c r="H65" s="3"/>
      <c r="I65" s="47"/>
      <c r="J65" s="28"/>
      <c r="K65" s="32"/>
      <c r="L65" s="18"/>
    </row>
    <row r="66" spans="1:16" ht="18.600000000000001" x14ac:dyDescent="0.45">
      <c r="A66" s="63"/>
      <c r="B66" s="57"/>
      <c r="C66" s="65"/>
      <c r="D66" s="77"/>
      <c r="E66" s="77"/>
      <c r="F66" s="18"/>
      <c r="G66" s="19"/>
      <c r="H66" s="3"/>
      <c r="I66" s="47"/>
      <c r="J66" s="28"/>
      <c r="K66" s="32"/>
      <c r="L66" s="18"/>
    </row>
    <row r="67" spans="1:16" ht="18.600000000000001" x14ac:dyDescent="0.45">
      <c r="A67" s="63"/>
      <c r="B67" s="57"/>
      <c r="C67" s="65"/>
      <c r="D67" s="77"/>
      <c r="E67" s="77"/>
      <c r="F67" s="18"/>
      <c r="G67" s="19"/>
      <c r="H67" s="3"/>
      <c r="I67" s="47"/>
      <c r="J67" s="28"/>
      <c r="K67" s="32"/>
      <c r="L67" s="18"/>
    </row>
    <row r="68" spans="1:16" ht="18.600000000000001" x14ac:dyDescent="0.45">
      <c r="A68" s="5"/>
      <c r="B68" s="2"/>
      <c r="C68" s="2"/>
      <c r="D68" s="75"/>
      <c r="E68" s="79"/>
      <c r="F68" s="18"/>
      <c r="G68" s="19"/>
      <c r="H68" s="32"/>
      <c r="I68" s="45"/>
      <c r="J68" s="32"/>
      <c r="K68" s="10"/>
      <c r="L68" s="18"/>
    </row>
    <row r="69" spans="1:16" ht="18.600000000000001" x14ac:dyDescent="0.45">
      <c r="A69" s="8"/>
      <c r="B69" s="8"/>
      <c r="C69" s="8"/>
      <c r="D69" s="78"/>
      <c r="E69" s="78"/>
      <c r="F69" s="18"/>
      <c r="G69" s="8"/>
      <c r="H69" s="38"/>
      <c r="I69" s="8"/>
      <c r="J69" s="38"/>
      <c r="K69" s="10"/>
      <c r="L69" s="18"/>
      <c r="O69" s="8"/>
      <c r="P69" s="8"/>
    </row>
    <row r="70" spans="1:16" ht="18.600000000000001" x14ac:dyDescent="0.45">
      <c r="A70" s="71" t="s">
        <v>25</v>
      </c>
      <c r="B70" s="22"/>
      <c r="C70" s="22"/>
      <c r="D70" s="73"/>
      <c r="E70" s="76"/>
      <c r="F70" s="8"/>
      <c r="G70" s="1"/>
      <c r="H70" s="38"/>
      <c r="I70" s="1"/>
      <c r="J70" s="38"/>
      <c r="K70" s="10"/>
      <c r="L70" s="18"/>
      <c r="O70" s="1"/>
      <c r="P70" s="1"/>
    </row>
    <row r="71" spans="1:16" ht="18.600000000000001" x14ac:dyDescent="0.45">
      <c r="A71" s="63">
        <v>260</v>
      </c>
      <c r="B71" s="57" t="s">
        <v>69</v>
      </c>
      <c r="C71" s="61"/>
      <c r="D71" s="184">
        <v>40</v>
      </c>
      <c r="E71" s="101"/>
      <c r="F71" s="1"/>
      <c r="G71" s="9"/>
      <c r="H71" s="3"/>
      <c r="I71" s="9"/>
      <c r="L71" s="18"/>
      <c r="O71" s="9"/>
      <c r="P71" s="9"/>
    </row>
    <row r="72" spans="1:16" ht="18.600000000000001" x14ac:dyDescent="0.45">
      <c r="A72" s="63">
        <v>261</v>
      </c>
      <c r="B72" s="66" t="s">
        <v>70</v>
      </c>
      <c r="C72" s="61"/>
      <c r="D72" s="169">
        <v>27</v>
      </c>
      <c r="E72" s="98"/>
      <c r="F72" s="9"/>
      <c r="G72" s="19"/>
      <c r="H72" s="12"/>
      <c r="I72" s="45"/>
      <c r="L72" s="18"/>
    </row>
    <row r="73" spans="1:16" ht="18.600000000000001" x14ac:dyDescent="0.45">
      <c r="A73" s="63">
        <v>262</v>
      </c>
      <c r="B73" s="57"/>
      <c r="C73" s="68"/>
      <c r="D73" s="172"/>
      <c r="E73" s="97"/>
      <c r="F73" s="18"/>
      <c r="G73" s="19"/>
      <c r="I73" s="45"/>
      <c r="L73" s="18"/>
    </row>
    <row r="74" spans="1:16" ht="18.600000000000001" x14ac:dyDescent="0.45">
      <c r="A74" s="63">
        <v>263</v>
      </c>
      <c r="B74" s="57" t="s">
        <v>71</v>
      </c>
      <c r="C74" s="61"/>
      <c r="D74" s="169">
        <v>30</v>
      </c>
      <c r="E74" s="98"/>
      <c r="F74" s="18"/>
      <c r="G74" s="19"/>
      <c r="H74" s="32"/>
      <c r="I74" s="45"/>
      <c r="J74" s="32"/>
      <c r="K74" s="10"/>
      <c r="L74" s="18"/>
    </row>
    <row r="75" spans="1:16" ht="18.600000000000001" x14ac:dyDescent="0.45">
      <c r="A75" s="63">
        <v>264</v>
      </c>
      <c r="B75" s="66" t="s">
        <v>72</v>
      </c>
      <c r="C75" s="61"/>
      <c r="D75" s="169">
        <v>30</v>
      </c>
      <c r="E75" s="98"/>
      <c r="F75" s="18"/>
      <c r="G75" s="19"/>
      <c r="H75" s="32"/>
      <c r="I75" s="45"/>
      <c r="J75" s="32"/>
      <c r="K75" s="10"/>
      <c r="L75" s="18"/>
    </row>
    <row r="76" spans="1:16" ht="18.600000000000001" x14ac:dyDescent="0.45">
      <c r="A76" s="63">
        <v>265</v>
      </c>
      <c r="B76" s="57" t="s">
        <v>73</v>
      </c>
      <c r="C76" s="58"/>
      <c r="D76" s="169">
        <v>30</v>
      </c>
      <c r="E76" s="98"/>
      <c r="F76" s="18"/>
      <c r="G76" s="19"/>
      <c r="H76" s="32"/>
      <c r="I76" s="45"/>
      <c r="J76" s="32"/>
      <c r="K76" s="10"/>
      <c r="L76" s="18"/>
    </row>
    <row r="77" spans="1:16" ht="18.600000000000001" x14ac:dyDescent="0.45">
      <c r="A77" s="63">
        <v>266</v>
      </c>
      <c r="B77" s="66" t="s">
        <v>74</v>
      </c>
      <c r="C77" s="61"/>
      <c r="D77" s="169">
        <v>25</v>
      </c>
      <c r="E77" s="98"/>
      <c r="F77" s="18"/>
      <c r="G77" s="1"/>
      <c r="H77" s="32"/>
      <c r="I77" s="1" t="s">
        <v>23</v>
      </c>
      <c r="J77" s="32"/>
      <c r="K77" s="10"/>
      <c r="L77" s="18"/>
      <c r="O77" s="1"/>
      <c r="P77" s="1"/>
    </row>
    <row r="78" spans="1:16" ht="18.600000000000001" x14ac:dyDescent="0.45">
      <c r="A78" s="63">
        <v>267</v>
      </c>
      <c r="B78" s="66" t="s">
        <v>75</v>
      </c>
      <c r="C78" s="61"/>
      <c r="D78" s="169">
        <v>25</v>
      </c>
      <c r="E78" s="98"/>
      <c r="F78" s="1"/>
      <c r="G78" s="2"/>
      <c r="H78" s="32"/>
      <c r="I78" s="8"/>
      <c r="J78" s="32"/>
      <c r="K78" s="10"/>
      <c r="L78" s="18"/>
      <c r="O78" s="8"/>
      <c r="P78" s="8"/>
    </row>
    <row r="79" spans="1:16" ht="21" x14ac:dyDescent="0.5">
      <c r="A79" s="63">
        <v>268</v>
      </c>
      <c r="B79" s="66" t="s">
        <v>76</v>
      </c>
      <c r="C79" s="61"/>
      <c r="D79" s="169">
        <v>32</v>
      </c>
      <c r="E79" s="98"/>
      <c r="F79" s="2"/>
      <c r="G79" s="2"/>
      <c r="H79" s="43"/>
      <c r="I79" s="45"/>
      <c r="J79" s="28"/>
      <c r="K79" s="29"/>
      <c r="L79" s="18"/>
      <c r="O79" s="8"/>
      <c r="P79" s="8"/>
    </row>
    <row r="80" spans="1:16" ht="18.600000000000001" x14ac:dyDescent="0.45">
      <c r="A80" s="63">
        <v>269</v>
      </c>
      <c r="B80" s="66" t="s">
        <v>26</v>
      </c>
      <c r="C80" s="61"/>
      <c r="D80" s="169">
        <v>27</v>
      </c>
      <c r="E80" s="98"/>
      <c r="F80" s="2"/>
      <c r="G80" s="19"/>
      <c r="H80" s="18"/>
      <c r="I80" s="45"/>
      <c r="J80" s="18"/>
      <c r="K80" s="18"/>
      <c r="L80" s="18"/>
    </row>
    <row r="81" spans="1:16" ht="18.600000000000001" x14ac:dyDescent="0.45">
      <c r="A81" s="63">
        <v>270</v>
      </c>
      <c r="B81" s="57" t="s">
        <v>77</v>
      </c>
      <c r="C81" s="60"/>
      <c r="D81" s="172">
        <v>32</v>
      </c>
      <c r="E81" s="97"/>
      <c r="F81" s="18"/>
      <c r="G81" s="19"/>
      <c r="H81" s="18"/>
      <c r="I81" s="45"/>
      <c r="J81" s="18"/>
      <c r="K81" s="18"/>
      <c r="L81" s="18"/>
    </row>
    <row r="82" spans="1:16" ht="18.600000000000001" x14ac:dyDescent="0.45">
      <c r="A82" s="59">
        <v>271</v>
      </c>
      <c r="B82" s="57" t="s">
        <v>23</v>
      </c>
      <c r="C82" s="64"/>
      <c r="D82" s="172"/>
      <c r="E82" s="97"/>
      <c r="F82" s="18"/>
      <c r="G82" s="19"/>
      <c r="H82" s="18"/>
      <c r="I82" s="45"/>
      <c r="J82" s="18"/>
      <c r="K82" s="18"/>
      <c r="L82" s="18"/>
    </row>
    <row r="83" spans="1:16" ht="18.600000000000001" x14ac:dyDescent="0.45">
      <c r="A83" s="59">
        <v>272</v>
      </c>
      <c r="B83" s="170" t="s">
        <v>31</v>
      </c>
      <c r="C83" s="170"/>
      <c r="D83" s="197">
        <v>20</v>
      </c>
      <c r="E83" s="188"/>
      <c r="F83" s="110"/>
      <c r="G83" s="19"/>
      <c r="H83" s="18"/>
      <c r="I83" s="45"/>
      <c r="J83" s="18"/>
      <c r="K83" s="18"/>
      <c r="L83" s="18"/>
    </row>
    <row r="84" spans="1:16" ht="18.600000000000001" x14ac:dyDescent="0.45">
      <c r="A84" s="59">
        <v>273</v>
      </c>
      <c r="B84" s="1"/>
      <c r="C84" s="1"/>
      <c r="D84" s="187" t="s">
        <v>23</v>
      </c>
      <c r="E84" s="105"/>
      <c r="F84" s="110"/>
      <c r="G84" s="19"/>
      <c r="H84" s="18"/>
      <c r="I84" s="45"/>
      <c r="J84" s="18"/>
      <c r="K84" s="18"/>
      <c r="L84" s="18"/>
    </row>
    <row r="85" spans="1:16" ht="18.600000000000001" x14ac:dyDescent="0.45">
      <c r="A85" s="59"/>
      <c r="B85" s="1"/>
      <c r="C85" s="1"/>
      <c r="D85" s="73"/>
      <c r="E85" s="76"/>
      <c r="F85" s="18"/>
      <c r="G85" s="19"/>
      <c r="H85" s="18"/>
      <c r="I85" s="45"/>
      <c r="J85" s="18"/>
      <c r="K85" s="18"/>
      <c r="L85" s="18"/>
    </row>
    <row r="86" spans="1:16" ht="18.600000000000001" x14ac:dyDescent="0.45">
      <c r="A86" s="59"/>
      <c r="B86" s="1"/>
      <c r="C86" s="1"/>
      <c r="D86" s="73"/>
      <c r="E86" s="76"/>
      <c r="F86" s="18"/>
      <c r="G86" s="8"/>
      <c r="H86" s="11"/>
      <c r="I86" s="45"/>
      <c r="J86" s="29"/>
      <c r="K86" s="10"/>
      <c r="L86" s="18"/>
      <c r="O86" s="8"/>
      <c r="P86" s="8"/>
    </row>
    <row r="87" spans="1:16" ht="18.600000000000001" x14ac:dyDescent="0.45">
      <c r="A87" s="5"/>
      <c r="B87" s="2"/>
      <c r="C87" s="2"/>
      <c r="D87" s="75"/>
      <c r="E87" s="79"/>
      <c r="F87" s="8"/>
      <c r="G87" s="19"/>
      <c r="H87" s="31"/>
      <c r="I87" s="45"/>
      <c r="J87" s="31"/>
      <c r="K87" s="10"/>
      <c r="L87" s="18"/>
    </row>
    <row r="88" spans="1:16" ht="18.600000000000001" x14ac:dyDescent="0.45">
      <c r="A88" s="5"/>
      <c r="B88" s="2"/>
      <c r="C88" s="2"/>
      <c r="D88" s="75"/>
      <c r="E88" s="79"/>
      <c r="F88" s="18"/>
      <c r="G88" s="19"/>
      <c r="H88" s="4"/>
      <c r="I88" s="45"/>
      <c r="J88" s="28"/>
      <c r="K88" s="32"/>
      <c r="L88" s="18"/>
    </row>
    <row r="89" spans="1:16" ht="18.600000000000001" x14ac:dyDescent="0.45">
      <c r="A89" s="5"/>
      <c r="B89" s="2"/>
      <c r="C89" s="2"/>
      <c r="D89" s="75"/>
      <c r="E89" s="79"/>
      <c r="F89" s="18"/>
      <c r="G89" s="19"/>
      <c r="H89" s="4"/>
      <c r="I89" s="45"/>
      <c r="J89" s="28"/>
      <c r="K89" s="32"/>
      <c r="L89" s="18"/>
    </row>
    <row r="90" spans="1:16" ht="18.600000000000001" x14ac:dyDescent="0.45">
      <c r="A90" s="59" t="s">
        <v>27</v>
      </c>
      <c r="B90" s="1"/>
      <c r="C90" s="1"/>
      <c r="D90" s="73"/>
      <c r="E90" s="76"/>
      <c r="F90" s="18"/>
      <c r="G90" s="19"/>
      <c r="H90" s="4"/>
      <c r="I90" s="45"/>
      <c r="J90" s="28"/>
      <c r="K90" s="32"/>
      <c r="L90" s="18"/>
    </row>
    <row r="91" spans="1:16" ht="18.600000000000001" x14ac:dyDescent="0.45">
      <c r="A91" s="59">
        <v>300</v>
      </c>
      <c r="B91" s="57" t="s">
        <v>78</v>
      </c>
      <c r="C91" s="65"/>
      <c r="D91" s="172">
        <v>40</v>
      </c>
      <c r="E91" s="106"/>
      <c r="F91" s="18"/>
      <c r="G91" s="19"/>
      <c r="H91" s="3"/>
      <c r="I91" s="45"/>
      <c r="J91" s="28"/>
      <c r="K91" s="32"/>
      <c r="L91" s="18"/>
    </row>
    <row r="92" spans="1:16" ht="19.2" x14ac:dyDescent="0.45">
      <c r="A92" s="59">
        <v>301</v>
      </c>
      <c r="B92" s="57" t="s">
        <v>79</v>
      </c>
      <c r="C92" s="57"/>
      <c r="D92" s="169">
        <v>32</v>
      </c>
      <c r="E92" s="98"/>
      <c r="F92" s="18"/>
      <c r="G92" s="19"/>
      <c r="H92" s="44"/>
      <c r="I92" s="45"/>
      <c r="J92" s="44"/>
      <c r="K92" s="44"/>
      <c r="L92" s="18"/>
    </row>
    <row r="93" spans="1:16" ht="21" x14ac:dyDescent="0.5">
      <c r="A93" s="56">
        <v>302</v>
      </c>
      <c r="B93" s="58" t="s">
        <v>80</v>
      </c>
      <c r="C93" s="65"/>
      <c r="D93" s="172">
        <v>32</v>
      </c>
      <c r="E93" s="97"/>
      <c r="F93" s="18"/>
      <c r="G93" s="19"/>
      <c r="H93" s="11"/>
      <c r="I93" s="45"/>
      <c r="J93" s="13"/>
      <c r="K93" s="10"/>
      <c r="L93" s="18"/>
    </row>
    <row r="94" spans="1:16" ht="18.600000000000001" x14ac:dyDescent="0.45">
      <c r="A94" s="56">
        <v>303</v>
      </c>
      <c r="B94" s="57" t="s">
        <v>81</v>
      </c>
      <c r="C94" s="65"/>
      <c r="D94" s="172">
        <v>27</v>
      </c>
      <c r="E94" s="97"/>
      <c r="F94" s="18"/>
      <c r="G94" s="19"/>
      <c r="H94" s="4"/>
      <c r="I94" s="45"/>
      <c r="J94" s="28"/>
      <c r="K94" s="32"/>
      <c r="L94" s="18"/>
    </row>
    <row r="95" spans="1:16" ht="18.600000000000001" x14ac:dyDescent="0.45">
      <c r="A95" s="56">
        <v>304</v>
      </c>
      <c r="B95" s="57" t="s">
        <v>82</v>
      </c>
      <c r="C95" s="57"/>
      <c r="D95" s="169">
        <v>32</v>
      </c>
      <c r="E95" s="98"/>
      <c r="F95" s="18"/>
      <c r="G95" s="19"/>
      <c r="H95" s="3"/>
      <c r="I95" s="45"/>
      <c r="J95" s="28"/>
      <c r="K95" s="32"/>
      <c r="L95" s="18"/>
    </row>
    <row r="96" spans="1:16" ht="18.600000000000001" x14ac:dyDescent="0.45">
      <c r="A96" s="56">
        <v>305</v>
      </c>
      <c r="B96" s="57" t="s">
        <v>83</v>
      </c>
      <c r="C96" s="65"/>
      <c r="D96" s="172">
        <v>22</v>
      </c>
      <c r="E96" s="97"/>
      <c r="F96" s="18"/>
      <c r="G96" s="19"/>
      <c r="H96" s="3"/>
      <c r="I96" s="45"/>
      <c r="J96" s="39"/>
      <c r="K96" s="32"/>
      <c r="L96" s="18"/>
    </row>
    <row r="97" spans="1:12" ht="18.600000000000001" x14ac:dyDescent="0.45">
      <c r="A97" s="56">
        <v>306</v>
      </c>
      <c r="B97" s="57" t="s">
        <v>84</v>
      </c>
      <c r="C97" s="57"/>
      <c r="D97" s="169">
        <v>25</v>
      </c>
      <c r="E97" s="98"/>
      <c r="F97" s="18"/>
      <c r="G97" s="19"/>
      <c r="H97" s="3"/>
      <c r="I97" s="45"/>
      <c r="J97" s="28"/>
      <c r="K97" s="32"/>
      <c r="L97" s="18"/>
    </row>
    <row r="98" spans="1:12" ht="18.600000000000001" x14ac:dyDescent="0.45">
      <c r="A98" s="59">
        <v>307</v>
      </c>
      <c r="B98" s="57" t="s">
        <v>85</v>
      </c>
      <c r="C98" s="57"/>
      <c r="D98" s="169">
        <v>35</v>
      </c>
      <c r="E98" s="98"/>
      <c r="F98" s="18"/>
      <c r="G98" s="19"/>
      <c r="H98" s="11"/>
      <c r="I98" s="45"/>
      <c r="J98" s="28"/>
      <c r="K98" s="32"/>
      <c r="L98" s="18"/>
    </row>
    <row r="99" spans="1:12" ht="18.600000000000001" x14ac:dyDescent="0.45">
      <c r="A99" s="59">
        <v>308</v>
      </c>
      <c r="B99" s="57" t="s">
        <v>86</v>
      </c>
      <c r="C99" s="65"/>
      <c r="D99" s="172">
        <v>32</v>
      </c>
      <c r="E99" s="97"/>
      <c r="F99" s="18"/>
      <c r="G99" s="19"/>
      <c r="H99" s="18"/>
      <c r="I99" s="45"/>
      <c r="J99" s="18"/>
      <c r="K99" s="18"/>
      <c r="L99" s="18"/>
    </row>
    <row r="100" spans="1:12" ht="18.600000000000001" x14ac:dyDescent="0.45">
      <c r="A100" s="59">
        <v>309</v>
      </c>
      <c r="B100" s="57" t="s">
        <v>87</v>
      </c>
      <c r="C100" s="65"/>
      <c r="D100" s="172">
        <v>17</v>
      </c>
      <c r="E100" s="97"/>
      <c r="F100" s="18"/>
      <c r="G100" s="19"/>
      <c r="H100" s="18"/>
      <c r="I100" s="45"/>
      <c r="J100" s="18"/>
      <c r="K100" s="18"/>
      <c r="L100" s="18"/>
    </row>
    <row r="101" spans="1:12" ht="18.600000000000001" x14ac:dyDescent="0.45">
      <c r="A101" s="71">
        <v>310</v>
      </c>
      <c r="B101" s="61" t="s">
        <v>88</v>
      </c>
      <c r="C101" s="69"/>
      <c r="D101" s="172">
        <v>27</v>
      </c>
      <c r="E101" s="97"/>
      <c r="F101" s="18"/>
      <c r="G101" s="19"/>
      <c r="H101" s="18"/>
      <c r="I101" s="45"/>
      <c r="J101" s="18"/>
      <c r="K101" s="18"/>
      <c r="L101" s="18"/>
    </row>
    <row r="102" spans="1:12" ht="18.600000000000001" x14ac:dyDescent="0.45">
      <c r="A102" s="71">
        <v>311</v>
      </c>
      <c r="B102" s="66" t="s">
        <v>89</v>
      </c>
      <c r="C102" s="58"/>
      <c r="D102" s="169">
        <v>30</v>
      </c>
      <c r="E102" s="98"/>
      <c r="F102" s="18"/>
      <c r="G102" s="19"/>
      <c r="H102" s="18"/>
      <c r="I102" s="45"/>
      <c r="J102" s="18"/>
      <c r="K102" s="18"/>
      <c r="L102" s="18"/>
    </row>
    <row r="103" spans="1:12" ht="18.600000000000001" x14ac:dyDescent="0.45">
      <c r="A103" s="71">
        <v>312</v>
      </c>
      <c r="B103" s="66" t="s">
        <v>90</v>
      </c>
      <c r="C103" s="58"/>
      <c r="D103" s="169">
        <v>25</v>
      </c>
      <c r="E103" s="98"/>
      <c r="F103" s="18"/>
      <c r="G103" s="19"/>
      <c r="H103" s="81" t="s">
        <v>23</v>
      </c>
      <c r="I103" s="45"/>
      <c r="J103" s="18"/>
      <c r="K103" s="18"/>
      <c r="L103" s="18"/>
    </row>
    <row r="104" spans="1:12" ht="18.600000000000001" x14ac:dyDescent="0.45">
      <c r="A104" s="59">
        <v>313</v>
      </c>
      <c r="B104" s="50" t="s">
        <v>91</v>
      </c>
      <c r="C104" s="70"/>
      <c r="D104" s="185">
        <v>27</v>
      </c>
      <c r="E104" s="104"/>
      <c r="F104" s="18"/>
      <c r="G104" s="19"/>
      <c r="H104" s="18"/>
      <c r="I104" s="45"/>
      <c r="J104" s="18"/>
      <c r="K104" s="18"/>
      <c r="L104" s="18"/>
    </row>
    <row r="105" spans="1:12" ht="18.600000000000001" x14ac:dyDescent="0.45">
      <c r="A105" s="59">
        <v>314</v>
      </c>
      <c r="B105" s="1" t="s">
        <v>112</v>
      </c>
      <c r="C105" s="107"/>
      <c r="D105" s="185">
        <v>27</v>
      </c>
      <c r="E105" s="104"/>
      <c r="F105" s="18"/>
      <c r="G105" s="19"/>
      <c r="H105" s="18"/>
      <c r="I105" s="45"/>
      <c r="J105" s="18"/>
      <c r="K105" s="18"/>
      <c r="L105" s="18"/>
    </row>
    <row r="106" spans="1:12" ht="18.600000000000001" x14ac:dyDescent="0.45">
      <c r="A106" s="59">
        <v>315</v>
      </c>
      <c r="B106" s="2" t="s">
        <v>113</v>
      </c>
      <c r="C106" s="2"/>
      <c r="D106" s="185">
        <v>27</v>
      </c>
      <c r="E106" s="79"/>
      <c r="F106" s="110"/>
      <c r="G106" s="19"/>
      <c r="H106" s="18"/>
      <c r="I106" s="45"/>
      <c r="J106" s="18"/>
      <c r="K106" s="18"/>
      <c r="L106" s="18"/>
    </row>
    <row r="107" spans="1:12" ht="18.600000000000001" x14ac:dyDescent="0.45">
      <c r="A107" s="5"/>
      <c r="B107" s="2"/>
      <c r="C107" s="2"/>
      <c r="D107" s="75"/>
      <c r="E107" s="79"/>
      <c r="F107" s="18"/>
      <c r="G107" s="19"/>
      <c r="H107" s="32"/>
      <c r="I107" s="47"/>
      <c r="J107" s="32"/>
      <c r="K107" s="10"/>
      <c r="L107" s="18"/>
    </row>
    <row r="108" spans="1:12" ht="18.600000000000001" x14ac:dyDescent="0.45">
      <c r="A108" s="5"/>
      <c r="B108" s="2"/>
      <c r="C108" s="2"/>
      <c r="D108" s="75"/>
      <c r="E108" s="79"/>
      <c r="F108" s="18"/>
      <c r="G108" s="19"/>
      <c r="H108" s="38"/>
      <c r="I108" s="45"/>
      <c r="J108" s="38"/>
      <c r="K108" s="10"/>
      <c r="L108" s="18"/>
    </row>
    <row r="109" spans="1:12" ht="18.600000000000001" x14ac:dyDescent="0.45">
      <c r="A109" s="5"/>
      <c r="B109" s="2"/>
      <c r="C109" s="2"/>
      <c r="D109" s="75"/>
      <c r="E109" s="79"/>
      <c r="F109" s="18"/>
      <c r="G109" s="19"/>
      <c r="H109" s="38"/>
      <c r="I109" s="45"/>
      <c r="J109" s="41"/>
      <c r="K109" s="10"/>
      <c r="L109" s="18"/>
    </row>
    <row r="110" spans="1:12" ht="18.600000000000001" x14ac:dyDescent="0.45">
      <c r="A110" s="5"/>
      <c r="B110" s="2"/>
      <c r="C110" s="2"/>
      <c r="D110" s="75"/>
      <c r="E110" s="79"/>
      <c r="F110" s="18"/>
      <c r="G110" s="19"/>
      <c r="H110" s="10"/>
      <c r="I110" s="45"/>
      <c r="J110" s="45"/>
      <c r="K110" s="10"/>
      <c r="L110" s="18"/>
    </row>
    <row r="111" spans="1:12" ht="18.600000000000001" x14ac:dyDescent="0.45">
      <c r="A111" s="5"/>
      <c r="B111" s="2"/>
      <c r="C111" s="2"/>
      <c r="D111" s="75"/>
      <c r="E111" s="79"/>
      <c r="F111" s="23"/>
      <c r="G111" s="19"/>
      <c r="H111" s="12"/>
      <c r="I111" s="45"/>
      <c r="J111" s="32"/>
      <c r="K111" s="10"/>
      <c r="L111" s="18"/>
    </row>
    <row r="112" spans="1:12" ht="18.600000000000001" x14ac:dyDescent="0.45">
      <c r="A112" s="5"/>
      <c r="B112" s="2"/>
      <c r="C112" s="2"/>
      <c r="D112" s="75"/>
      <c r="E112" s="79"/>
      <c r="F112" s="23"/>
      <c r="G112" s="19"/>
      <c r="H112" s="32"/>
      <c r="I112" s="45"/>
      <c r="J112" s="32"/>
      <c r="K112" s="10"/>
      <c r="L112" s="18"/>
    </row>
    <row r="113" spans="1:12" ht="18.600000000000001" x14ac:dyDescent="0.45">
      <c r="A113" s="5"/>
      <c r="B113" s="2"/>
      <c r="C113" s="2"/>
      <c r="D113" s="75"/>
      <c r="E113" s="79"/>
      <c r="F113" s="23"/>
      <c r="G113" s="19"/>
      <c r="I113" s="45"/>
      <c r="L113" s="18"/>
    </row>
    <row r="114" spans="1:12" ht="18.600000000000001" x14ac:dyDescent="0.45">
      <c r="A114" s="59" t="s">
        <v>28</v>
      </c>
      <c r="B114" s="1"/>
      <c r="C114" s="1"/>
      <c r="D114" s="73"/>
      <c r="E114" s="76"/>
      <c r="F114" s="23"/>
      <c r="G114" s="19"/>
      <c r="H114" s="32"/>
      <c r="I114" s="45"/>
      <c r="J114" s="32"/>
      <c r="K114" s="10"/>
      <c r="L114" s="18"/>
    </row>
    <row r="115" spans="1:12" ht="18.600000000000001" x14ac:dyDescent="0.45">
      <c r="A115" s="59">
        <v>350</v>
      </c>
      <c r="B115" s="66" t="s">
        <v>92</v>
      </c>
      <c r="C115" s="64"/>
      <c r="D115" s="189">
        <v>40</v>
      </c>
      <c r="E115" s="106"/>
      <c r="F115" s="24"/>
      <c r="G115" s="19"/>
      <c r="H115" s="32"/>
      <c r="I115" s="45"/>
      <c r="J115" s="32"/>
      <c r="K115" s="10"/>
      <c r="L115" s="18"/>
    </row>
    <row r="116" spans="1:12" ht="18.600000000000001" x14ac:dyDescent="0.45">
      <c r="A116" s="59">
        <v>351</v>
      </c>
      <c r="B116" s="66" t="s">
        <v>93</v>
      </c>
      <c r="C116" s="66"/>
      <c r="D116" s="94">
        <v>32</v>
      </c>
      <c r="E116" s="98"/>
      <c r="F116" s="18"/>
      <c r="G116" s="19"/>
      <c r="H116" s="32"/>
      <c r="I116" s="45"/>
      <c r="J116" s="32"/>
      <c r="K116" s="10"/>
      <c r="L116" s="18"/>
    </row>
    <row r="117" spans="1:12" ht="18.600000000000001" x14ac:dyDescent="0.45">
      <c r="A117" s="59">
        <v>352</v>
      </c>
      <c r="B117" s="66" t="s">
        <v>94</v>
      </c>
      <c r="C117" s="66"/>
      <c r="D117" s="94">
        <v>20</v>
      </c>
      <c r="E117" s="98"/>
      <c r="F117" s="18"/>
      <c r="G117" s="19"/>
      <c r="H117" s="32"/>
      <c r="I117" s="45"/>
      <c r="J117" s="32"/>
      <c r="K117" s="10"/>
      <c r="L117" s="18"/>
    </row>
    <row r="118" spans="1:12" ht="21" x14ac:dyDescent="0.5">
      <c r="A118" s="59">
        <v>353</v>
      </c>
      <c r="B118" s="66" t="s">
        <v>95</v>
      </c>
      <c r="C118" s="64"/>
      <c r="D118" s="96">
        <v>20</v>
      </c>
      <c r="E118" s="97"/>
      <c r="F118" s="18"/>
      <c r="G118" s="19"/>
      <c r="H118" s="43"/>
      <c r="I118" s="45"/>
      <c r="J118" s="18"/>
      <c r="K118" s="18"/>
      <c r="L118" s="18"/>
    </row>
    <row r="119" spans="1:12" ht="18.600000000000001" x14ac:dyDescent="0.45">
      <c r="A119" s="56">
        <v>354</v>
      </c>
      <c r="B119" s="66" t="s">
        <v>96</v>
      </c>
      <c r="C119" s="66"/>
      <c r="D119" s="94">
        <v>32</v>
      </c>
      <c r="E119" s="98"/>
      <c r="F119" s="18"/>
      <c r="G119" s="19"/>
      <c r="H119" s="30"/>
      <c r="I119" s="45"/>
      <c r="J119" s="30"/>
      <c r="K119" s="10"/>
      <c r="L119" s="18"/>
    </row>
    <row r="120" spans="1:12" ht="18.600000000000001" x14ac:dyDescent="0.45">
      <c r="A120" s="56">
        <v>355</v>
      </c>
      <c r="B120" s="66" t="s">
        <v>29</v>
      </c>
      <c r="C120" s="66"/>
      <c r="D120" s="94">
        <v>32</v>
      </c>
      <c r="E120" s="98"/>
      <c r="F120" s="18"/>
      <c r="G120" s="19"/>
      <c r="H120" s="31"/>
      <c r="I120" s="45"/>
      <c r="J120" s="31"/>
      <c r="K120" s="10"/>
      <c r="L120" s="18"/>
    </row>
    <row r="121" spans="1:12" ht="18.600000000000001" x14ac:dyDescent="0.45">
      <c r="A121" s="56">
        <v>356</v>
      </c>
      <c r="B121" s="66" t="s">
        <v>30</v>
      </c>
      <c r="C121" s="66"/>
      <c r="D121" s="94">
        <v>27</v>
      </c>
      <c r="E121" s="98"/>
      <c r="F121" s="18"/>
      <c r="G121" s="19"/>
      <c r="H121" s="4"/>
      <c r="I121" s="45"/>
      <c r="J121" s="39"/>
      <c r="K121" s="32"/>
      <c r="L121" s="18"/>
    </row>
    <row r="122" spans="1:12" ht="18.600000000000001" x14ac:dyDescent="0.45">
      <c r="A122" s="56">
        <v>357</v>
      </c>
      <c r="B122" s="66" t="s">
        <v>97</v>
      </c>
      <c r="C122" s="66"/>
      <c r="D122" s="94">
        <v>15</v>
      </c>
      <c r="E122" s="98"/>
      <c r="F122" s="18"/>
      <c r="G122" s="19"/>
      <c r="H122" s="18"/>
      <c r="I122" s="45"/>
      <c r="J122" s="18"/>
      <c r="K122" s="18"/>
      <c r="L122" s="18"/>
    </row>
    <row r="123" spans="1:12" ht="18.600000000000001" x14ac:dyDescent="0.45">
      <c r="A123" s="56">
        <v>358</v>
      </c>
      <c r="B123" s="66" t="s">
        <v>98</v>
      </c>
      <c r="C123" s="66"/>
      <c r="D123" s="94">
        <v>22</v>
      </c>
      <c r="E123" s="98"/>
      <c r="F123" s="18"/>
      <c r="G123" s="19"/>
      <c r="H123" s="18"/>
      <c r="I123" s="45"/>
      <c r="J123" s="18"/>
      <c r="K123" s="18"/>
      <c r="L123" s="18"/>
    </row>
    <row r="124" spans="1:12" ht="18.600000000000001" x14ac:dyDescent="0.45">
      <c r="A124" s="59">
        <v>359</v>
      </c>
      <c r="B124" s="66" t="s">
        <v>99</v>
      </c>
      <c r="C124" s="66"/>
      <c r="D124" s="94">
        <v>17</v>
      </c>
      <c r="E124" s="98"/>
      <c r="F124" s="18"/>
      <c r="G124" s="19"/>
      <c r="H124" s="18"/>
      <c r="I124" s="45"/>
      <c r="J124" s="18"/>
      <c r="K124" s="18"/>
      <c r="L124" s="18"/>
    </row>
    <row r="125" spans="1:12" ht="18.600000000000001" x14ac:dyDescent="0.45">
      <c r="A125" s="59">
        <v>360</v>
      </c>
      <c r="B125" s="66" t="s">
        <v>100</v>
      </c>
      <c r="C125" s="64"/>
      <c r="D125" s="96">
        <v>30</v>
      </c>
      <c r="E125" s="97"/>
      <c r="F125" s="18"/>
      <c r="G125" s="19"/>
      <c r="H125" s="18"/>
      <c r="I125" s="45"/>
      <c r="J125" s="18"/>
      <c r="K125" s="18"/>
      <c r="L125" s="18"/>
    </row>
    <row r="126" spans="1:12" ht="18.600000000000001" x14ac:dyDescent="0.45">
      <c r="A126" s="59">
        <v>361</v>
      </c>
      <c r="B126" s="64" t="s">
        <v>23</v>
      </c>
      <c r="C126" s="64"/>
      <c r="D126" s="96"/>
      <c r="E126" s="97"/>
      <c r="F126" s="18"/>
      <c r="G126" s="19"/>
      <c r="H126" s="18"/>
      <c r="I126" s="45"/>
      <c r="J126" s="18"/>
      <c r="K126" s="18"/>
      <c r="L126" s="18"/>
    </row>
    <row r="127" spans="1:12" ht="18.600000000000001" x14ac:dyDescent="0.45">
      <c r="A127" s="59">
        <v>362</v>
      </c>
      <c r="B127" s="65" t="s">
        <v>101</v>
      </c>
      <c r="C127" s="64"/>
      <c r="D127" s="96">
        <v>17</v>
      </c>
      <c r="E127" s="97"/>
      <c r="F127" s="18"/>
      <c r="G127" s="19"/>
      <c r="H127" s="18"/>
      <c r="I127" s="45"/>
      <c r="J127" s="18"/>
      <c r="K127" s="18"/>
      <c r="L127" s="18"/>
    </row>
    <row r="128" spans="1:12" ht="18.600000000000001" x14ac:dyDescent="0.45">
      <c r="A128" s="59">
        <v>363</v>
      </c>
      <c r="B128" s="1" t="s">
        <v>102</v>
      </c>
      <c r="C128" s="1"/>
      <c r="D128" s="103">
        <v>15</v>
      </c>
      <c r="E128" s="104"/>
      <c r="F128" s="18"/>
      <c r="G128" s="19"/>
      <c r="H128" s="18"/>
      <c r="I128" s="45"/>
      <c r="J128" s="18"/>
      <c r="K128" s="18"/>
      <c r="L128" s="18"/>
    </row>
    <row r="129" spans="1:12" ht="18.600000000000001" x14ac:dyDescent="0.45">
      <c r="A129" s="59">
        <v>364</v>
      </c>
      <c r="B129" s="1" t="s">
        <v>103</v>
      </c>
      <c r="C129" s="1"/>
      <c r="D129" s="103">
        <v>22</v>
      </c>
      <c r="E129" s="104"/>
      <c r="F129" s="18"/>
      <c r="G129" s="19"/>
      <c r="H129" s="18"/>
      <c r="I129" s="45"/>
      <c r="J129" s="18"/>
      <c r="K129" s="18"/>
      <c r="L129" s="18"/>
    </row>
    <row r="130" spans="1:12" ht="18.600000000000001" x14ac:dyDescent="0.45">
      <c r="A130" s="59">
        <v>365</v>
      </c>
      <c r="B130" s="1" t="s">
        <v>104</v>
      </c>
      <c r="C130" s="1"/>
      <c r="D130" s="103">
        <v>15</v>
      </c>
      <c r="E130" s="104"/>
      <c r="F130" s="18"/>
      <c r="G130" s="19"/>
      <c r="H130" s="4"/>
      <c r="I130" s="31"/>
      <c r="J130" s="28"/>
      <c r="K130" s="32"/>
      <c r="L130" s="18"/>
    </row>
    <row r="131" spans="1:12" ht="18.600000000000001" x14ac:dyDescent="0.45">
      <c r="A131" s="59">
        <v>366</v>
      </c>
      <c r="B131" s="70" t="s">
        <v>105</v>
      </c>
      <c r="C131" s="122"/>
      <c r="D131" s="103">
        <v>17</v>
      </c>
      <c r="E131" s="104"/>
      <c r="F131" s="16"/>
      <c r="G131" s="19"/>
      <c r="H131" s="30"/>
      <c r="I131" s="45"/>
      <c r="J131" s="35"/>
      <c r="K131" s="10"/>
      <c r="L131" s="18"/>
    </row>
    <row r="132" spans="1:12" ht="18.600000000000001" x14ac:dyDescent="0.45">
      <c r="A132" s="59">
        <v>367</v>
      </c>
      <c r="B132" s="1" t="s">
        <v>106</v>
      </c>
      <c r="C132" s="1"/>
      <c r="D132" s="103">
        <v>45</v>
      </c>
      <c r="E132" s="104"/>
      <c r="F132" s="18"/>
      <c r="G132" s="19"/>
      <c r="H132" s="31"/>
      <c r="I132" s="45"/>
      <c r="J132" s="31"/>
      <c r="K132" s="10"/>
      <c r="L132" s="18"/>
    </row>
    <row r="133" spans="1:12" ht="18.600000000000001" x14ac:dyDescent="0.45">
      <c r="A133" s="59">
        <v>368</v>
      </c>
      <c r="B133" s="1" t="s">
        <v>107</v>
      </c>
      <c r="C133" s="1"/>
      <c r="D133" s="103">
        <v>25</v>
      </c>
      <c r="E133" s="104"/>
      <c r="F133" s="81"/>
      <c r="G133" s="19"/>
      <c r="H133" s="4"/>
      <c r="I133" s="45"/>
      <c r="J133" s="4"/>
      <c r="K133" s="10"/>
      <c r="L133" s="18"/>
    </row>
    <row r="134" spans="1:12" ht="18.600000000000001" x14ac:dyDescent="0.45">
      <c r="A134" s="59">
        <v>369</v>
      </c>
      <c r="B134" s="70" t="s">
        <v>108</v>
      </c>
      <c r="C134" s="70"/>
      <c r="D134" s="103">
        <v>20</v>
      </c>
      <c r="E134" s="104"/>
      <c r="F134" s="81"/>
      <c r="G134" s="19"/>
      <c r="H134" s="4"/>
      <c r="I134" s="45"/>
      <c r="J134" s="4"/>
      <c r="K134" s="10"/>
      <c r="L134" s="18"/>
    </row>
    <row r="135" spans="1:12" ht="18.600000000000001" x14ac:dyDescent="0.45">
      <c r="A135" s="59">
        <v>370</v>
      </c>
      <c r="B135" s="70" t="s">
        <v>109</v>
      </c>
      <c r="C135" s="70"/>
      <c r="D135" s="103">
        <v>27</v>
      </c>
      <c r="E135" s="104"/>
      <c r="F135" s="18"/>
      <c r="G135" s="19"/>
      <c r="H135" s="4"/>
      <c r="I135" s="45"/>
      <c r="J135" s="4"/>
      <c r="K135" s="10"/>
      <c r="L135" s="18"/>
    </row>
    <row r="136" spans="1:12" ht="18.600000000000001" x14ac:dyDescent="0.45">
      <c r="A136" s="59">
        <v>371</v>
      </c>
      <c r="B136" s="1" t="s">
        <v>115</v>
      </c>
      <c r="C136" s="2"/>
      <c r="D136" s="103">
        <v>17</v>
      </c>
      <c r="E136" s="191"/>
      <c r="F136" s="18"/>
      <c r="G136" s="19"/>
      <c r="H136" s="35"/>
      <c r="I136" s="45"/>
      <c r="J136" s="35"/>
      <c r="K136" s="10"/>
      <c r="L136" s="18"/>
    </row>
    <row r="137" spans="1:12" ht="19.2" x14ac:dyDescent="0.45">
      <c r="A137" s="59">
        <v>372</v>
      </c>
      <c r="B137" s="2"/>
      <c r="C137" s="2"/>
      <c r="D137" s="103" t="s">
        <v>23</v>
      </c>
      <c r="E137" s="191"/>
      <c r="F137" s="18"/>
      <c r="G137" s="19"/>
      <c r="H137" s="11"/>
      <c r="I137" s="45"/>
      <c r="J137" s="33"/>
      <c r="K137" s="33"/>
      <c r="L137" s="18"/>
    </row>
    <row r="138" spans="1:12" ht="18.600000000000001" x14ac:dyDescent="0.45">
      <c r="A138" s="59">
        <v>373</v>
      </c>
      <c r="B138" s="2"/>
      <c r="C138" s="2"/>
      <c r="D138" s="190" t="s">
        <v>23</v>
      </c>
      <c r="E138" s="192"/>
      <c r="F138" s="18"/>
      <c r="G138" s="19"/>
      <c r="H138" s="4"/>
      <c r="I138" s="45"/>
      <c r="J138" s="4"/>
      <c r="K138" s="10"/>
      <c r="L138" s="18"/>
    </row>
    <row r="139" spans="1:12" ht="18.600000000000001" x14ac:dyDescent="0.45">
      <c r="A139" s="5"/>
      <c r="B139" s="2"/>
      <c r="C139" s="2"/>
      <c r="D139" s="75"/>
      <c r="E139" s="79"/>
      <c r="F139" s="18"/>
      <c r="G139" s="19"/>
      <c r="H139" s="37"/>
      <c r="I139" s="45"/>
      <c r="J139" s="26"/>
      <c r="K139" s="7"/>
      <c r="L139" s="18"/>
    </row>
    <row r="140" spans="1:12" ht="18.600000000000001" x14ac:dyDescent="0.45">
      <c r="A140" s="5"/>
      <c r="B140" s="2"/>
      <c r="C140" s="2"/>
      <c r="D140" s="75"/>
      <c r="E140" s="79"/>
      <c r="F140" s="18"/>
      <c r="G140" s="19"/>
      <c r="H140" s="26"/>
      <c r="I140" s="45"/>
      <c r="J140" s="46"/>
      <c r="K140" s="26"/>
      <c r="L140" s="18"/>
    </row>
    <row r="141" spans="1:12" ht="19.2" x14ac:dyDescent="0.45">
      <c r="A141" s="5"/>
      <c r="B141" s="2"/>
      <c r="C141" s="2"/>
      <c r="D141" s="75"/>
      <c r="E141" s="79"/>
      <c r="F141" s="18"/>
      <c r="G141" s="19"/>
      <c r="H141" s="38"/>
      <c r="I141" s="45"/>
      <c r="J141" s="38"/>
      <c r="K141" s="33"/>
      <c r="L141" s="18"/>
    </row>
    <row r="142" spans="1:12" ht="18.600000000000001" x14ac:dyDescent="0.45">
      <c r="A142" s="5"/>
      <c r="B142" s="2"/>
      <c r="C142" s="2"/>
      <c r="D142" s="75"/>
      <c r="E142" s="79"/>
      <c r="F142" s="18"/>
      <c r="G142" s="19"/>
      <c r="H142" s="12"/>
      <c r="I142" s="47"/>
      <c r="J142" s="32"/>
      <c r="K142" s="10"/>
      <c r="L142" s="18"/>
    </row>
    <row r="143" spans="1:12" ht="18.600000000000001" x14ac:dyDescent="0.45">
      <c r="A143" s="5"/>
      <c r="B143" s="2"/>
      <c r="C143" s="2"/>
      <c r="D143" s="75"/>
      <c r="E143" s="79"/>
      <c r="F143" s="18"/>
      <c r="G143" s="19"/>
      <c r="H143" s="18"/>
      <c r="I143" s="45"/>
      <c r="J143" s="18"/>
      <c r="K143" s="18"/>
      <c r="L143" s="18"/>
    </row>
    <row r="144" spans="1:12" ht="18.600000000000001" x14ac:dyDescent="0.45">
      <c r="A144" s="5"/>
      <c r="B144" s="2"/>
      <c r="C144" s="2"/>
      <c r="D144" s="75"/>
      <c r="E144" s="79"/>
      <c r="F144" s="18"/>
      <c r="G144" s="19"/>
      <c r="H144" s="18"/>
      <c r="I144" s="45"/>
      <c r="J144" s="18"/>
      <c r="K144" s="18"/>
      <c r="L144" s="18"/>
    </row>
    <row r="145" spans="1:12" ht="19.2" x14ac:dyDescent="0.45">
      <c r="A145" s="5"/>
      <c r="B145" s="2"/>
      <c r="C145" s="2"/>
      <c r="D145" s="75"/>
      <c r="E145" s="79"/>
      <c r="F145" s="18"/>
      <c r="G145" s="19"/>
      <c r="H145" s="33"/>
      <c r="I145" s="47"/>
      <c r="J145" s="47"/>
      <c r="K145" s="10"/>
      <c r="L145" s="18"/>
    </row>
    <row r="146" spans="1:12" ht="18.600000000000001" x14ac:dyDescent="0.45">
      <c r="A146" s="5"/>
      <c r="B146" s="2"/>
      <c r="C146" s="2"/>
      <c r="D146" s="75"/>
      <c r="E146" s="79"/>
      <c r="F146" s="18"/>
      <c r="G146" s="19"/>
      <c r="H146" s="32"/>
      <c r="I146" s="47"/>
      <c r="J146" s="32"/>
      <c r="K146" s="10"/>
      <c r="L146" s="18"/>
    </row>
    <row r="147" spans="1:12" ht="18.600000000000001" x14ac:dyDescent="0.45">
      <c r="A147" s="5"/>
      <c r="B147" s="2"/>
      <c r="C147" s="2"/>
      <c r="D147" s="75"/>
      <c r="E147" s="79"/>
      <c r="F147" s="18"/>
      <c r="G147" s="19"/>
      <c r="H147" s="32"/>
      <c r="I147" s="47"/>
      <c r="J147" s="32"/>
      <c r="K147" s="10"/>
      <c r="L147" s="18"/>
    </row>
    <row r="148" spans="1:12" ht="18.600000000000001" x14ac:dyDescent="0.45">
      <c r="A148" s="5"/>
      <c r="B148" s="2"/>
      <c r="C148" s="2"/>
      <c r="D148" s="75"/>
      <c r="E148" s="79"/>
      <c r="F148" s="18"/>
      <c r="G148" s="19"/>
      <c r="H148" s="32"/>
      <c r="I148" s="47"/>
      <c r="J148" s="32"/>
      <c r="K148" s="10"/>
      <c r="L148" s="18"/>
    </row>
    <row r="149" spans="1:12" ht="18.600000000000001" x14ac:dyDescent="0.45">
      <c r="A149" s="5"/>
      <c r="B149" s="2"/>
      <c r="C149" s="2"/>
      <c r="D149" s="75"/>
      <c r="E149" s="79"/>
      <c r="F149" s="18"/>
      <c r="G149" s="19"/>
      <c r="H149" s="32"/>
      <c r="I149" s="47"/>
      <c r="J149" s="32"/>
      <c r="K149" s="10"/>
      <c r="L149" s="18"/>
    </row>
    <row r="150" spans="1:12" ht="18.600000000000001" x14ac:dyDescent="0.45">
      <c r="A150" s="5"/>
      <c r="B150" s="2"/>
      <c r="C150" s="2"/>
      <c r="D150" s="75"/>
      <c r="E150" s="79"/>
      <c r="F150" s="18"/>
      <c r="G150" s="19"/>
      <c r="H150" s="32"/>
      <c r="I150" s="47"/>
      <c r="J150" s="32"/>
      <c r="K150" s="10"/>
      <c r="L150" s="18"/>
    </row>
    <row r="151" spans="1:12" ht="18.600000000000001" x14ac:dyDescent="0.45">
      <c r="A151" s="5"/>
      <c r="B151" s="2"/>
      <c r="C151" s="2"/>
      <c r="D151" s="75"/>
      <c r="E151" s="79"/>
      <c r="F151" s="18"/>
      <c r="G151" s="19"/>
      <c r="H151" s="48"/>
      <c r="I151" s="45"/>
      <c r="J151" s="48"/>
      <c r="K151" s="29"/>
      <c r="L151" s="18"/>
    </row>
    <row r="152" spans="1:12" ht="18.600000000000001" x14ac:dyDescent="0.45">
      <c r="A152" s="5"/>
      <c r="B152" s="2"/>
      <c r="C152" s="2"/>
      <c r="D152" s="75"/>
      <c r="E152" s="79"/>
      <c r="F152" s="18"/>
      <c r="G152" s="19"/>
      <c r="H152" s="30"/>
      <c r="I152" s="31"/>
      <c r="J152" s="30"/>
      <c r="K152" s="10"/>
      <c r="L152" s="18"/>
    </row>
    <row r="153" spans="1:12" ht="18.600000000000001" x14ac:dyDescent="0.45">
      <c r="A153" s="5"/>
      <c r="B153" s="2"/>
      <c r="C153" s="2"/>
      <c r="D153" s="75"/>
      <c r="E153" s="79"/>
      <c r="F153" s="18"/>
      <c r="G153" s="19"/>
      <c r="H153" s="30"/>
      <c r="I153" s="31"/>
      <c r="J153" s="4"/>
      <c r="K153" s="10"/>
      <c r="L153" s="18"/>
    </row>
    <row r="154" spans="1:12" ht="18.600000000000001" x14ac:dyDescent="0.45">
      <c r="A154" s="5"/>
      <c r="B154" s="2"/>
      <c r="C154" s="2"/>
      <c r="D154" s="75"/>
      <c r="E154" s="79"/>
      <c r="F154" s="18"/>
      <c r="G154" s="19"/>
      <c r="H154" s="4"/>
      <c r="I154" s="31"/>
      <c r="J154" s="28"/>
      <c r="K154" s="32"/>
      <c r="L154" s="18"/>
    </row>
    <row r="155" spans="1:12" ht="18.600000000000001" x14ac:dyDescent="0.45">
      <c r="A155" s="5"/>
      <c r="B155" s="2"/>
      <c r="C155" s="2"/>
      <c r="D155" s="75"/>
      <c r="E155" s="79"/>
      <c r="F155" s="18"/>
      <c r="G155" s="19"/>
      <c r="H155" s="3"/>
      <c r="I155" s="31"/>
      <c r="J155" s="28"/>
      <c r="K155" s="32"/>
      <c r="L155" s="18"/>
    </row>
    <row r="156" spans="1:12" ht="18.600000000000001" x14ac:dyDescent="0.45">
      <c r="A156" s="5"/>
      <c r="B156" s="2"/>
      <c r="C156" s="2"/>
      <c r="D156" s="75"/>
      <c r="E156" s="79"/>
      <c r="F156" s="18"/>
      <c r="G156" s="19"/>
      <c r="H156" s="3"/>
      <c r="I156" s="31"/>
      <c r="J156" s="28"/>
      <c r="K156" s="32"/>
      <c r="L156" s="18"/>
    </row>
    <row r="157" spans="1:12" ht="18.600000000000001" x14ac:dyDescent="0.45">
      <c r="A157" s="5"/>
      <c r="B157" s="2"/>
      <c r="C157" s="2"/>
      <c r="D157" s="75"/>
      <c r="E157" s="79"/>
      <c r="F157" s="18"/>
      <c r="G157" s="19"/>
      <c r="H157" s="3"/>
      <c r="I157" s="31"/>
      <c r="J157" s="28"/>
      <c r="K157" s="32"/>
      <c r="L157" s="18"/>
    </row>
    <row r="158" spans="1:12" ht="18.600000000000001" x14ac:dyDescent="0.45">
      <c r="A158" s="5"/>
      <c r="B158" s="2"/>
      <c r="C158" s="2"/>
      <c r="D158" s="75"/>
      <c r="E158" s="79"/>
      <c r="F158" s="18"/>
      <c r="G158" s="19"/>
      <c r="H158" s="11"/>
      <c r="I158" s="47"/>
      <c r="J158" s="30"/>
      <c r="K158" s="10"/>
      <c r="L158" s="18"/>
    </row>
    <row r="159" spans="1:12" ht="18.600000000000001" x14ac:dyDescent="0.45">
      <c r="A159" s="5"/>
      <c r="B159" s="2"/>
      <c r="C159" s="2"/>
      <c r="D159" s="75"/>
      <c r="E159" s="79"/>
      <c r="F159" s="18"/>
      <c r="G159" s="19"/>
      <c r="H159" s="11"/>
      <c r="I159" s="47"/>
      <c r="J159" s="11"/>
      <c r="K159" s="10"/>
      <c r="L159" s="18"/>
    </row>
    <row r="160" spans="1:12" ht="18.600000000000001" x14ac:dyDescent="0.45">
      <c r="A160" s="5"/>
      <c r="B160" s="2"/>
      <c r="C160" s="2"/>
      <c r="D160" s="75"/>
      <c r="E160" s="79"/>
      <c r="F160" s="18"/>
      <c r="G160" s="19"/>
      <c r="H160" s="30"/>
      <c r="I160" s="31"/>
      <c r="J160" s="30"/>
      <c r="K160" s="10"/>
      <c r="L160" s="18"/>
    </row>
    <row r="161" spans="1:12" ht="18.600000000000001" x14ac:dyDescent="0.45">
      <c r="A161" s="5"/>
      <c r="B161" s="2"/>
      <c r="C161" s="2"/>
      <c r="D161" s="75"/>
      <c r="E161" s="79"/>
      <c r="F161" s="18"/>
      <c r="G161" s="19"/>
      <c r="H161" s="3"/>
      <c r="I161" s="31"/>
      <c r="J161" s="28"/>
      <c r="K161" s="32"/>
      <c r="L161" s="18"/>
    </row>
    <row r="162" spans="1:12" ht="18.600000000000001" x14ac:dyDescent="0.45">
      <c r="A162" s="5"/>
      <c r="B162" s="2"/>
      <c r="C162" s="2"/>
      <c r="D162" s="75"/>
      <c r="E162" s="79"/>
      <c r="F162" s="18"/>
      <c r="G162" s="19"/>
      <c r="H162" s="3"/>
      <c r="I162" s="31"/>
      <c r="J162" s="28"/>
      <c r="K162" s="32"/>
      <c r="L162" s="18"/>
    </row>
    <row r="163" spans="1:12" ht="18.600000000000001" x14ac:dyDescent="0.45">
      <c r="A163" s="5"/>
      <c r="B163" s="2"/>
      <c r="C163" s="2"/>
      <c r="D163" s="75"/>
      <c r="E163" s="79"/>
      <c r="F163" s="18"/>
      <c r="G163" s="19"/>
      <c r="H163" s="10"/>
      <c r="I163" s="31"/>
      <c r="J163" s="28"/>
      <c r="K163" s="32"/>
      <c r="L163" s="18"/>
    </row>
    <row r="164" spans="1:12" ht="18.600000000000001" x14ac:dyDescent="0.45">
      <c r="A164" s="5"/>
      <c r="B164" s="2"/>
      <c r="C164" s="2"/>
      <c r="D164" s="75"/>
      <c r="E164" s="79"/>
      <c r="F164" s="18"/>
      <c r="G164" s="19"/>
      <c r="H164" s="4"/>
      <c r="I164" s="31"/>
      <c r="J164" s="28"/>
      <c r="K164" s="32"/>
      <c r="L164" s="18"/>
    </row>
    <row r="165" spans="1:12" ht="18.600000000000001" x14ac:dyDescent="0.45">
      <c r="A165" s="5"/>
      <c r="B165" s="2"/>
      <c r="C165" s="2"/>
      <c r="D165" s="75"/>
      <c r="E165" s="79"/>
      <c r="F165" s="18"/>
      <c r="G165" s="19"/>
      <c r="H165" s="32"/>
      <c r="I165" s="47"/>
      <c r="J165" s="32"/>
      <c r="K165" s="10"/>
      <c r="L165" s="18"/>
    </row>
    <row r="166" spans="1:12" ht="18.600000000000001" x14ac:dyDescent="0.45">
      <c r="A166" s="5"/>
      <c r="B166" s="2"/>
      <c r="C166" s="2"/>
      <c r="D166" s="75"/>
      <c r="E166" s="79"/>
      <c r="F166" s="18"/>
      <c r="G166" s="19"/>
      <c r="H166" s="10"/>
      <c r="I166" s="47"/>
      <c r="J166" s="10"/>
      <c r="K166" s="10"/>
      <c r="L166" s="18"/>
    </row>
    <row r="167" spans="1:12" ht="18.600000000000001" x14ac:dyDescent="0.45">
      <c r="A167" s="5"/>
      <c r="B167" s="2"/>
      <c r="C167" s="2"/>
      <c r="D167" s="75"/>
      <c r="E167" s="79"/>
      <c r="F167" s="18"/>
      <c r="G167" s="19"/>
      <c r="H167" s="3"/>
      <c r="I167" s="31"/>
      <c r="J167" s="49"/>
      <c r="K167" s="50"/>
      <c r="L167" s="18"/>
    </row>
    <row r="168" spans="1:12" ht="18.600000000000001" x14ac:dyDescent="0.45">
      <c r="A168" s="5"/>
      <c r="B168" s="2"/>
      <c r="C168" s="2"/>
      <c r="D168" s="75"/>
      <c r="E168" s="79"/>
      <c r="F168" s="18"/>
      <c r="G168" s="19"/>
      <c r="H168" s="3"/>
      <c r="I168" s="47"/>
      <c r="J168" s="49"/>
      <c r="K168" s="32"/>
      <c r="L168" s="18"/>
    </row>
    <row r="169" spans="1:12" ht="18.600000000000001" x14ac:dyDescent="0.45">
      <c r="A169" s="5"/>
      <c r="B169" s="2"/>
      <c r="C169" s="2"/>
      <c r="D169" s="75"/>
      <c r="E169" s="79"/>
      <c r="F169" s="18"/>
      <c r="G169" s="19"/>
      <c r="H169" s="7"/>
      <c r="I169" s="47"/>
      <c r="J169" s="36"/>
      <c r="K169" s="37"/>
      <c r="L169" s="18"/>
    </row>
    <row r="170" spans="1:12" ht="18.600000000000001" x14ac:dyDescent="0.45">
      <c r="A170" s="5"/>
      <c r="B170" s="2"/>
      <c r="C170" s="2"/>
      <c r="D170" s="75"/>
      <c r="E170" s="79"/>
      <c r="F170" s="18"/>
      <c r="G170" s="19"/>
      <c r="H170" s="7"/>
      <c r="I170" s="47"/>
      <c r="J170" s="7"/>
      <c r="K170" s="7"/>
      <c r="L170" s="18"/>
    </row>
    <row r="171" spans="1:12" ht="18.600000000000001" x14ac:dyDescent="0.45">
      <c r="A171" s="5"/>
      <c r="B171" s="2"/>
      <c r="C171" s="2"/>
      <c r="D171" s="75"/>
      <c r="E171" s="79"/>
      <c r="F171" s="18"/>
      <c r="G171" s="19"/>
      <c r="H171" s="7"/>
      <c r="I171" s="47"/>
      <c r="J171" s="7"/>
      <c r="K171" s="7"/>
      <c r="L171" s="18"/>
    </row>
    <row r="172" spans="1:12" ht="19.2" x14ac:dyDescent="0.45">
      <c r="A172" s="5"/>
      <c r="B172" s="2"/>
      <c r="C172" s="2"/>
      <c r="D172" s="75"/>
      <c r="E172" s="79"/>
      <c r="F172" s="18"/>
      <c r="G172" s="19"/>
      <c r="H172" s="44"/>
      <c r="I172" s="47"/>
      <c r="J172" s="44"/>
      <c r="K172" s="44"/>
      <c r="L172" s="18"/>
    </row>
    <row r="173" spans="1:12" ht="18.600000000000001" x14ac:dyDescent="0.45">
      <c r="A173" s="5"/>
      <c r="B173" s="2"/>
      <c r="C173" s="2"/>
      <c r="D173" s="75"/>
      <c r="E173" s="79"/>
      <c r="F173" s="18"/>
      <c r="G173" s="19"/>
      <c r="H173" s="38"/>
      <c r="I173" s="47"/>
      <c r="J173" s="38"/>
      <c r="K173" s="41"/>
      <c r="L173" s="18"/>
    </row>
    <row r="174" spans="1:12" ht="18.600000000000001" x14ac:dyDescent="0.45">
      <c r="A174" s="5"/>
      <c r="B174" s="2"/>
      <c r="C174" s="2"/>
      <c r="D174" s="75"/>
      <c r="E174" s="79"/>
      <c r="F174" s="18"/>
      <c r="G174" s="19"/>
      <c r="H174" s="41"/>
      <c r="I174" s="47"/>
      <c r="J174" s="41"/>
      <c r="L174" s="18"/>
    </row>
    <row r="175" spans="1:12" ht="18.600000000000001" x14ac:dyDescent="0.45">
      <c r="A175" s="5"/>
      <c r="B175" s="2"/>
      <c r="C175" s="2"/>
      <c r="D175" s="75"/>
      <c r="E175" s="79"/>
      <c r="F175" s="18"/>
      <c r="G175" s="19"/>
      <c r="H175" s="12"/>
      <c r="I175" s="47"/>
      <c r="L175" s="18"/>
    </row>
    <row r="176" spans="1:12" ht="18.600000000000001" x14ac:dyDescent="0.45">
      <c r="A176" s="5"/>
      <c r="B176" s="2"/>
      <c r="C176" s="2"/>
      <c r="D176" s="75"/>
      <c r="E176" s="79"/>
      <c r="F176" s="18"/>
      <c r="G176" s="19"/>
      <c r="H176" s="12"/>
      <c r="I176" s="47"/>
      <c r="J176" s="29"/>
      <c r="K176" s="10"/>
      <c r="L176" s="18"/>
    </row>
    <row r="177" spans="1:12" ht="18.600000000000001" x14ac:dyDescent="0.45">
      <c r="A177" s="5"/>
      <c r="B177" s="2"/>
      <c r="C177" s="2"/>
      <c r="D177" s="75"/>
      <c r="E177" s="79"/>
      <c r="F177" s="18"/>
      <c r="G177" s="19"/>
      <c r="H177" s="10"/>
      <c r="I177" s="45"/>
      <c r="J177" s="29"/>
      <c r="K177" s="10"/>
      <c r="L177" s="18"/>
    </row>
    <row r="178" spans="1:12" ht="18.600000000000001" x14ac:dyDescent="0.45">
      <c r="A178" s="5"/>
      <c r="B178" s="2"/>
      <c r="C178" s="2"/>
      <c r="D178" s="75"/>
      <c r="E178" s="79"/>
      <c r="F178" s="18"/>
      <c r="G178" s="19"/>
      <c r="H178" s="32"/>
      <c r="I178" s="47"/>
      <c r="J178" s="32"/>
      <c r="K178" s="10"/>
      <c r="L178" s="18"/>
    </row>
    <row r="179" spans="1:12" ht="18.600000000000001" x14ac:dyDescent="0.45">
      <c r="A179" s="5"/>
      <c r="B179" s="2"/>
      <c r="C179" s="2"/>
      <c r="D179" s="75"/>
      <c r="E179" s="79"/>
      <c r="F179" s="18"/>
      <c r="G179" s="19"/>
      <c r="H179" s="32"/>
      <c r="I179" s="47"/>
      <c r="J179" s="32"/>
      <c r="K179" s="10"/>
      <c r="L179" s="18"/>
    </row>
    <row r="180" spans="1:12" ht="18.600000000000001" x14ac:dyDescent="0.45">
      <c r="A180" s="5"/>
      <c r="B180" s="2"/>
      <c r="C180" s="2"/>
      <c r="D180" s="75"/>
      <c r="E180" s="79"/>
      <c r="F180" s="18"/>
      <c r="G180" s="19"/>
      <c r="H180" s="20"/>
      <c r="I180" s="45"/>
      <c r="J180" s="20"/>
      <c r="K180" s="29"/>
      <c r="L180" s="18"/>
    </row>
    <row r="181" spans="1:12" ht="18.600000000000001" x14ac:dyDescent="0.45">
      <c r="A181" s="5"/>
      <c r="B181" s="2"/>
      <c r="C181" s="2"/>
      <c r="D181" s="75"/>
      <c r="E181" s="79"/>
      <c r="F181" s="18"/>
      <c r="G181" s="19"/>
      <c r="H181" s="11"/>
      <c r="I181" s="45"/>
      <c r="J181" s="29"/>
      <c r="K181" s="10"/>
      <c r="L181" s="18"/>
    </row>
    <row r="182" spans="1:12" ht="18.600000000000001" x14ac:dyDescent="0.45">
      <c r="A182" s="5"/>
      <c r="B182" s="2"/>
      <c r="C182" s="2"/>
      <c r="D182" s="75"/>
      <c r="E182" s="79"/>
      <c r="F182" s="18"/>
      <c r="G182" s="19"/>
      <c r="H182" s="30"/>
      <c r="I182" s="31"/>
      <c r="J182" s="30"/>
      <c r="K182" s="10"/>
      <c r="L182" s="18"/>
    </row>
    <row r="183" spans="1:12" ht="18.600000000000001" x14ac:dyDescent="0.45">
      <c r="A183" s="5"/>
      <c r="B183" s="2"/>
      <c r="C183" s="2"/>
      <c r="D183" s="75"/>
      <c r="E183" s="79"/>
      <c r="F183" s="18"/>
      <c r="G183" s="19"/>
      <c r="H183" s="7"/>
      <c r="I183" s="47"/>
      <c r="J183" s="7"/>
      <c r="K183" s="7"/>
      <c r="L183" s="18"/>
    </row>
    <row r="184" spans="1:12" ht="18.600000000000001" x14ac:dyDescent="0.45">
      <c r="A184" s="5"/>
      <c r="B184" s="2"/>
      <c r="C184" s="2"/>
      <c r="D184" s="75"/>
      <c r="E184" s="79"/>
      <c r="F184" s="18"/>
      <c r="G184" s="19"/>
      <c r="H184" s="3"/>
      <c r="I184" s="47"/>
      <c r="J184" s="29"/>
      <c r="K184" s="10"/>
      <c r="L184" s="18"/>
    </row>
    <row r="185" spans="1:12" ht="18.600000000000001" x14ac:dyDescent="0.45">
      <c r="A185" s="5"/>
      <c r="B185" s="2"/>
      <c r="C185" s="2"/>
      <c r="D185" s="75"/>
      <c r="E185" s="79"/>
      <c r="F185" s="18"/>
      <c r="G185" s="19"/>
      <c r="H185" s="3"/>
      <c r="I185" s="47"/>
      <c r="J185" s="28"/>
      <c r="K185" s="32"/>
      <c r="L185" s="18"/>
    </row>
    <row r="186" spans="1:12" ht="18.600000000000001" x14ac:dyDescent="0.45">
      <c r="A186" s="5"/>
      <c r="B186" s="2"/>
      <c r="C186" s="2"/>
      <c r="D186" s="75"/>
      <c r="E186" s="79"/>
      <c r="F186" s="18"/>
      <c r="G186" s="19"/>
      <c r="H186" s="7"/>
      <c r="I186" s="47"/>
      <c r="J186" s="7"/>
      <c r="K186" s="7"/>
      <c r="L186" s="18"/>
    </row>
    <row r="187" spans="1:12" ht="21" x14ac:dyDescent="0.5">
      <c r="A187" s="5"/>
      <c r="B187" s="2"/>
      <c r="C187" s="2"/>
      <c r="D187" s="75"/>
      <c r="E187" s="79"/>
      <c r="F187" s="18"/>
      <c r="G187" s="19"/>
      <c r="H187" s="11"/>
      <c r="I187" s="47"/>
      <c r="J187" s="40"/>
      <c r="K187" s="40"/>
      <c r="L187" s="18"/>
    </row>
  </sheetData>
  <pageMargins left="0.7" right="0.7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formulier</vt:lpstr>
      <vt:lpstr>Namen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User</cp:lastModifiedBy>
  <cp:revision/>
  <cp:lastPrinted>2025-11-20T08:03:05Z</cp:lastPrinted>
  <dcterms:created xsi:type="dcterms:W3CDTF">2014-02-07T14:47:05Z</dcterms:created>
  <dcterms:modified xsi:type="dcterms:W3CDTF">2026-04-18T11:05:06Z</dcterms:modified>
  <cp:category/>
  <cp:contentStatus/>
</cp:coreProperties>
</file>